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Y:\PRJ\Oct16\"/>
    </mc:Choice>
  </mc:AlternateContent>
  <bookViews>
    <workbookView xWindow="825" yWindow="945" windowWidth="10485" windowHeight="6900"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tab" sheetId="45" r:id="rId20"/>
    <sheet name="9atab" sheetId="17" r:id="rId21"/>
    <sheet name="9btab" sheetId="31" r:id="rId22"/>
    <sheet name="9ctab" sheetId="37" r:id="rId23"/>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0" hidden="1">1</definedName>
    <definedName name="_Regression_Int" localSheetId="21"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'3atab'!$B$1:$AL$48</definedName>
    <definedName name="_xlnm.Print_Area" localSheetId="5">'3btab'!$B$1:$AL$53</definedName>
    <definedName name="_xlnm.Print_Area" localSheetId="6">'3ctab'!$B$1:$AL$41</definedName>
    <definedName name="_xlnm.Print_Area" localSheetId="7">'3dtab'!$B$1:$BV$43</definedName>
    <definedName name="_xlnm.Print_Area" localSheetId="8">'4atab'!$B$1:$AL$63</definedName>
    <definedName name="_xlnm.Print_Area" localSheetId="9">'4btab'!$B$1:$AL$63</definedName>
    <definedName name="_xlnm.Print_Area" localSheetId="10">'4ctab'!$B$1:$AL$28</definedName>
    <definedName name="_xlnm.Print_Area" localSheetId="11">'5atab'!$B$1:$AL$39</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'8tab'!$B$1:$N$55</definedName>
    <definedName name="_xlnm.Print_Area" localSheetId="20">'9atab'!$B$1:$AL$63</definedName>
    <definedName name="_xlnm.Print_Area" localSheetId="21">'9btab'!$B$1:$AL$55</definedName>
    <definedName name="_xlnm.Print_Area" localSheetId="22">'9ctab'!$B$1:$AL$48</definedName>
    <definedName name="_xlnm.Print_Area" localSheetId="1">Contents!$A$3:$B$29</definedName>
  </definedNames>
  <calcPr calcId="152511"/>
</workbook>
</file>

<file path=xl/calcChain.xml><?xml version="1.0" encoding="utf-8"?>
<calcChain xmlns="http://schemas.openxmlformats.org/spreadsheetml/2006/main">
  <c r="B2" i="37" l="1"/>
  <c r="B2" i="31"/>
  <c r="B2" i="17"/>
  <c r="B2" i="45"/>
  <c r="B2" i="44"/>
  <c r="B2" i="43"/>
  <c r="B2" i="24"/>
  <c r="B2" i="25"/>
  <c r="B2" i="18"/>
  <c r="B2" i="20"/>
  <c r="B2" i="26"/>
  <c r="B2" i="15"/>
  <c r="B2" i="30"/>
  <c r="B2" i="35"/>
  <c r="B2" i="13"/>
  <c r="B2" i="42"/>
  <c r="B2" i="40"/>
  <c r="B2" i="38"/>
  <c r="B2" i="39"/>
  <c r="B2" i="14"/>
  <c r="B2" i="19"/>
  <c r="D5" i="33"/>
  <c r="C11" i="33"/>
  <c r="C3" i="45"/>
  <c r="O3" i="45"/>
  <c r="AA3" i="45"/>
  <c r="AM3" i="45"/>
  <c r="AY3" i="45"/>
  <c r="BK3" i="45"/>
  <c r="C3" i="44"/>
  <c r="O3" i="44"/>
  <c r="AA3" i="44"/>
  <c r="AM3" i="44"/>
  <c r="AY3" i="44"/>
  <c r="BK3" i="44"/>
  <c r="C3" i="43"/>
  <c r="O3" i="43"/>
  <c r="AA3" i="43"/>
  <c r="AM3" i="43"/>
  <c r="AY3" i="43"/>
  <c r="BK3" i="43"/>
  <c r="C3" i="42"/>
  <c r="O3" i="42"/>
  <c r="AA3" i="42"/>
  <c r="AM3" i="42"/>
  <c r="AY3" i="42"/>
  <c r="BK3" i="42"/>
  <c r="C3" i="19"/>
  <c r="O3" i="19"/>
  <c r="AA3" i="19"/>
  <c r="AM3" i="19"/>
  <c r="AY3" i="19"/>
  <c r="BK3" i="19"/>
  <c r="C3" i="14"/>
  <c r="O3" i="14"/>
  <c r="AA3" i="14"/>
  <c r="AM3" i="14"/>
  <c r="AY3" i="14"/>
  <c r="BK3" i="14"/>
  <c r="C3" i="39"/>
  <c r="O3" i="39"/>
  <c r="AA3" i="39"/>
  <c r="AM3" i="39"/>
  <c r="AY3" i="39"/>
  <c r="BK3" i="39"/>
  <c r="C3" i="38"/>
  <c r="O3" i="38"/>
  <c r="AA3" i="38"/>
  <c r="AM3" i="38"/>
  <c r="AY3" i="38"/>
  <c r="BK3" i="38"/>
  <c r="C3" i="40"/>
  <c r="O3" i="40"/>
  <c r="AA3" i="40"/>
  <c r="AM3" i="40"/>
  <c r="AY3" i="40"/>
  <c r="BK3" i="40"/>
  <c r="C3" i="13"/>
  <c r="O3" i="13"/>
  <c r="AA3" i="13"/>
  <c r="AM3" i="13"/>
  <c r="AY3" i="13"/>
  <c r="BK3" i="13"/>
  <c r="C3" i="35"/>
  <c r="O3" i="35"/>
  <c r="AA3" i="35"/>
  <c r="AM3" i="35"/>
  <c r="AY3" i="35"/>
  <c r="BK3" i="35"/>
  <c r="C3" i="30"/>
  <c r="O3" i="30"/>
  <c r="AA3" i="30"/>
  <c r="AM3" i="30"/>
  <c r="AY3" i="30"/>
  <c r="BK3" i="30"/>
  <c r="C3" i="15"/>
  <c r="O3" i="15"/>
  <c r="AA3" i="15"/>
  <c r="AM3" i="15"/>
  <c r="AY3" i="15"/>
  <c r="BK3" i="15"/>
  <c r="C3" i="26"/>
  <c r="O3" i="26"/>
  <c r="AA3" i="26"/>
  <c r="AM3" i="26"/>
  <c r="AY3" i="26"/>
  <c r="BK3" i="26"/>
  <c r="C3" i="20"/>
  <c r="O3" i="20"/>
  <c r="AA3" i="20"/>
  <c r="AM3" i="20"/>
  <c r="AY3" i="20"/>
  <c r="BK3" i="20"/>
  <c r="C3" i="18"/>
  <c r="O3" i="18"/>
  <c r="AA3" i="18"/>
  <c r="AM3" i="18"/>
  <c r="AY3" i="18"/>
  <c r="BK3" i="18"/>
  <c r="C3" i="25"/>
  <c r="O3" i="25"/>
  <c r="AA3" i="25"/>
  <c r="AM3" i="25"/>
  <c r="AY3" i="25"/>
  <c r="BK3" i="25"/>
  <c r="C3" i="24"/>
  <c r="O3" i="24"/>
  <c r="AA3" i="24"/>
  <c r="AM3" i="24"/>
  <c r="AY3" i="24"/>
  <c r="BK3" i="24"/>
  <c r="C3" i="17"/>
  <c r="O3" i="17"/>
  <c r="AA3" i="17"/>
  <c r="AM3" i="17"/>
  <c r="AY3" i="17"/>
  <c r="BK3" i="17"/>
  <c r="C3" i="31"/>
  <c r="O3" i="31"/>
  <c r="AA3" i="31"/>
  <c r="AM3" i="31"/>
  <c r="AY3" i="31"/>
  <c r="BK3" i="31"/>
  <c r="C3" i="37"/>
  <c r="O3" i="37"/>
  <c r="AA3" i="37"/>
  <c r="AM3" i="37"/>
  <c r="AY3" i="37"/>
  <c r="BK3" i="37"/>
  <c r="B6" i="41"/>
  <c r="D11" i="33"/>
  <c r="O11" i="33"/>
  <c r="E11" i="33"/>
  <c r="P11" i="33"/>
  <c r="AA11" i="33"/>
  <c r="F11" i="33"/>
  <c r="AM11" i="33"/>
  <c r="AB11" i="33"/>
  <c r="Q11" i="33"/>
  <c r="R11" i="33"/>
  <c r="AC11" i="33"/>
  <c r="G11" i="33"/>
  <c r="AY11" i="33"/>
  <c r="AN11" i="33"/>
  <c r="AO11" i="33"/>
  <c r="AD11" i="33"/>
  <c r="AZ11" i="33"/>
  <c r="BK11" i="33"/>
  <c r="H11" i="33"/>
  <c r="S11" i="33"/>
  <c r="T11" i="33"/>
  <c r="BA11" i="33"/>
  <c r="AP11" i="33"/>
  <c r="I11" i="33"/>
  <c r="BL11" i="33"/>
  <c r="AE11" i="33"/>
  <c r="BM11" i="33"/>
  <c r="AQ11" i="33"/>
  <c r="U11" i="33"/>
  <c r="AF11" i="33"/>
  <c r="J11" i="33"/>
  <c r="BB11" i="33"/>
  <c r="BC11" i="33"/>
  <c r="K11" i="33"/>
  <c r="AG11" i="33"/>
  <c r="V11" i="33"/>
  <c r="AR11" i="33"/>
  <c r="BN11" i="33"/>
  <c r="AH11" i="33"/>
  <c r="L11" i="33"/>
  <c r="BO11" i="33"/>
  <c r="AS11" i="33"/>
  <c r="W11" i="33"/>
  <c r="BD11" i="33"/>
  <c r="BE11" i="33"/>
  <c r="BP11" i="33"/>
  <c r="M11" i="33"/>
  <c r="AI11" i="33"/>
  <c r="X11" i="33"/>
  <c r="AT11" i="33"/>
  <c r="AU11" i="33"/>
  <c r="Y11" i="33"/>
  <c r="BQ11" i="33"/>
  <c r="AJ11" i="33"/>
  <c r="N11" i="33"/>
  <c r="BF11" i="33"/>
  <c r="AK11" i="33"/>
  <c r="Z11" i="33"/>
  <c r="AV11" i="33"/>
  <c r="BG11" i="33"/>
  <c r="BR11" i="33"/>
  <c r="BS11" i="33"/>
  <c r="BH11" i="33"/>
  <c r="AL11" i="33"/>
  <c r="AW11" i="33"/>
  <c r="AX11" i="33"/>
  <c r="BT11" i="33"/>
  <c r="BI11" i="33"/>
  <c r="BJ11" i="33"/>
  <c r="BU11" i="33"/>
  <c r="BV11" i="33"/>
  <c r="I74" i="43" l="1"/>
  <c r="AO74" i="43"/>
  <c r="AX74" i="43"/>
  <c r="AN74" i="43"/>
  <c r="BG74" i="43"/>
  <c r="BB74" i="43"/>
  <c r="M74" i="43"/>
  <c r="AB74" i="43"/>
  <c r="BA74" i="43"/>
  <c r="X74" i="43"/>
  <c r="F74" i="43"/>
  <c r="O74" i="43"/>
  <c r="R74" i="43"/>
  <c r="AU74" i="43"/>
  <c r="BP74" i="43"/>
  <c r="AJ74" i="43"/>
  <c r="AG74" i="43"/>
  <c r="H74" i="43"/>
  <c r="Q74" i="43"/>
  <c r="AI74" i="43"/>
  <c r="AT74" i="43"/>
  <c r="BH74" i="43"/>
  <c r="V74" i="43"/>
  <c r="AS74" i="43"/>
  <c r="L74" i="43"/>
  <c r="BD74" i="43"/>
  <c r="BK74" i="43"/>
  <c r="BO74" i="43"/>
  <c r="W74" i="43"/>
  <c r="BN74" i="43"/>
  <c r="K74" i="43"/>
  <c r="AH74" i="43"/>
  <c r="BT74" i="43"/>
  <c r="G74" i="43"/>
  <c r="BS74" i="43"/>
  <c r="D74" i="43"/>
  <c r="BI74" i="43"/>
  <c r="AE74" i="43"/>
  <c r="S74" i="43"/>
  <c r="BC74" i="43"/>
  <c r="AR74" i="43"/>
  <c r="AV74" i="43"/>
  <c r="BL74" i="43"/>
  <c r="AP74" i="43"/>
  <c r="E74" i="43"/>
  <c r="U74" i="43"/>
  <c r="Z74" i="43"/>
  <c r="N74" i="43"/>
  <c r="BU74" i="43"/>
  <c r="AM74" i="43"/>
  <c r="AY74" i="43"/>
  <c r="J74" i="43"/>
  <c r="Y74" i="43"/>
  <c r="BQ74" i="43"/>
  <c r="BJ74" i="43"/>
  <c r="C74" i="43"/>
  <c r="T74" i="43"/>
  <c r="AA74" i="43"/>
  <c r="AQ74" i="43"/>
  <c r="AC74" i="43"/>
  <c r="BM74" i="43"/>
  <c r="BF74" i="43"/>
  <c r="AZ74" i="43"/>
  <c r="P74" i="43"/>
  <c r="AF74" i="43"/>
  <c r="AD74" i="43"/>
  <c r="BR74" i="43"/>
  <c r="AW74" i="43"/>
  <c r="BV74" i="43"/>
  <c r="AK74" i="43"/>
  <c r="AL74" i="43"/>
  <c r="BE74" i="43"/>
</calcChain>
</file>

<file path=xl/sharedStrings.xml><?xml version="1.0" encoding="utf-8"?>
<sst xmlns="http://schemas.openxmlformats.org/spreadsheetml/2006/main" count="3594" uniqueCount="1312">
  <si>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</si>
  <si>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</si>
  <si>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</si>
  <si>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</si>
  <si>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</si>
  <si>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r>
      <t>Projections:</t>
    </r>
    <r>
      <rPr>
        <sz val="8"/>
        <rFont val="Arial"/>
        <family val="2"/>
      </rPr>
      <t xml:space="preserve"> Macroeconomic projections are based on the Global Insight Model of the U.S. Economy.</t>
    </r>
  </si>
  <si>
    <t>U.S. Cooling Degree-Days</t>
  </si>
  <si>
    <t>ESICUUS</t>
  </si>
  <si>
    <t>ESCMUUS</t>
  </si>
  <si>
    <t xml:space="preserve">   Henry Hub Spot Price</t>
  </si>
  <si>
    <t>TDLOPUS</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</si>
  <si>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</si>
  <si>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</si>
  <si>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</si>
  <si>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</si>
  <si>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</si>
  <si>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</si>
  <si>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</si>
  <si>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</si>
  <si>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</si>
  <si>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</si>
  <si>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</si>
  <si>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</si>
  <si>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</si>
  <si>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</si>
  <si>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</si>
  <si>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</si>
  <si>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</si>
  <si>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</si>
  <si>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</si>
  <si>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</si>
  <si>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</si>
  <si>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</si>
  <si>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</si>
  <si>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</si>
  <si>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</si>
  <si>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</si>
  <si>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</si>
  <si>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</si>
  <si>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</si>
  <si>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</si>
  <si>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</si>
  <si>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</si>
  <si>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</si>
  <si>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</si>
  <si>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</si>
  <si>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</si>
  <si>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</si>
  <si>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</si>
  <si>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</si>
  <si>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</si>
  <si>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</si>
  <si>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</si>
  <si>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</si>
  <si>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</si>
  <si>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</si>
  <si>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</si>
  <si>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</si>
  <si>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</si>
  <si>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</si>
  <si>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</si>
  <si>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</si>
  <si>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</si>
  <si>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</si>
  <si>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</si>
  <si>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</si>
  <si>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</si>
  <si>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</si>
  <si>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</si>
  <si>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</si>
  <si>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</si>
  <si>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</si>
  <si>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</si>
  <si>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</si>
  <si>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</si>
  <si>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</si>
  <si>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</si>
  <si>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</si>
  <si>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</si>
  <si>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</si>
  <si>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</si>
  <si>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</si>
  <si>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</si>
  <si>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</si>
  <si>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</si>
  <si>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</si>
  <si>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</si>
  <si>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</si>
  <si>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</si>
  <si>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</si>
  <si>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</si>
  <si>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</si>
  <si>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</si>
  <si>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</si>
  <si>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</si>
  <si>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</si>
  <si>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</si>
  <si>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</si>
  <si>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</si>
  <si>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</si>
  <si>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</si>
  <si>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</si>
  <si>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</si>
  <si>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</si>
  <si>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</si>
  <si>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</si>
  <si>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</si>
  <si>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</si>
  <si>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</si>
  <si>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</si>
  <si>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b/>
        <vertAlign val="subscript"/>
        <sz val="10"/>
        <color indexed="8"/>
        <rFont val="Arial"/>
        <family val="2"/>
      </rPr>
      <t>2</t>
    </r>
    <r>
      <rPr>
        <b/>
        <sz val="10"/>
        <color indexed="8"/>
        <rFont val="Arial"/>
        <family val="2"/>
      </rPr>
      <t xml:space="preserve"> Emissions</t>
    </r>
  </si>
  <si>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</si>
  <si>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</si>
  <si>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</si>
  <si>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</si>
  <si>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 xml:space="preserve">Table Beginning Quarter---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</si>
  <si>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</si>
  <si>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</si>
  <si>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</si>
  <si>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</si>
  <si>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</si>
  <si>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</si>
  <si>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</si>
  <si>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</si>
  <si>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</si>
  <si>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</si>
  <si>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</si>
  <si>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</si>
  <si>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</si>
  <si>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</si>
  <si>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</si>
  <si>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</si>
  <si>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</si>
  <si>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</si>
  <si>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</si>
  <si>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</si>
  <si>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</si>
  <si>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</si>
  <si>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</si>
  <si>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</si>
  <si>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</si>
  <si>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Table 5c. U.S. Regional Natural Gas Prices  (dollars per thousand cubic feet)</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</si>
  <si>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</si>
  <si>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</si>
  <si>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</si>
  <si>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</si>
  <si>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</si>
  <si>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</si>
  <si>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</si>
  <si>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</si>
  <si>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</si>
  <si>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</si>
  <si>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</si>
  <si>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</si>
  <si>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</si>
  <si>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</si>
  <si>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</si>
  <si>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</si>
  <si>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</si>
  <si>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</si>
  <si>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</si>
  <si>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</si>
  <si>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</si>
  <si>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</si>
  <si>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</si>
  <si>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</si>
  <si>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</si>
  <si>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</si>
  <si>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</si>
  <si>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</si>
  <si>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</si>
  <si>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</si>
  <si>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</si>
  <si>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</si>
  <si>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</si>
  <si>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</si>
  <si>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</si>
  <si>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</si>
  <si>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</si>
  <si>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</si>
  <si>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</si>
  <si>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</si>
  <si>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</si>
  <si>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</si>
  <si>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</si>
  <si>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</si>
  <si>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</si>
  <si>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</si>
  <si>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</si>
  <si>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</si>
  <si>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</si>
  <si>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</si>
  <si>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</si>
  <si>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</si>
  <si>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</si>
  <si>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</si>
  <si>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</si>
  <si>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</si>
  <si>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</si>
  <si>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</si>
  <si>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</si>
  <si>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</si>
  <si>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</si>
  <si>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</si>
  <si>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</si>
  <si>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</si>
  <si>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</si>
  <si>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</si>
  <si>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</si>
  <si>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</si>
  <si>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</si>
  <si>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</si>
  <si>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</si>
  <si>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</si>
  <si>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</si>
  <si>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</si>
  <si>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</si>
  <si>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</si>
  <si>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</si>
  <si>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</si>
  <si>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</si>
  <si>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</si>
  <si>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</si>
  <si>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</si>
  <si>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</si>
  <si>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</si>
  <si>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</si>
  <si>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</si>
  <si>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</si>
  <si>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</si>
  <si>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</si>
  <si>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</si>
  <si>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</si>
  <si>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</si>
  <si>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</si>
  <si>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</si>
  <si>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</si>
  <si>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</si>
  <si>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</si>
  <si>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</si>
  <si>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</si>
  <si>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</si>
  <si>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</si>
  <si>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</si>
  <si>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</si>
  <si>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</si>
  <si>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</si>
  <si>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</si>
  <si>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</si>
  <si>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</si>
  <si>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</si>
  <si>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</si>
  <si>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</si>
  <si>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</si>
  <si>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</si>
  <si>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</si>
  <si>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</si>
  <si>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</si>
  <si>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</si>
  <si>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</si>
  <si>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</si>
  <si>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</si>
  <si>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</si>
  <si>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</si>
  <si>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</si>
  <si>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</si>
  <si>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</si>
  <si>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</si>
  <si>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</si>
  <si>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</si>
  <si>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</si>
  <si>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</si>
  <si>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</si>
  <si>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</si>
  <si>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</si>
  <si>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</si>
  <si>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papr_SY</t>
  </si>
  <si>
    <t>papr_YM</t>
  </si>
  <si>
    <t>papr_AS</t>
  </si>
  <si>
    <t>papr_CH</t>
  </si>
  <si>
    <t>papr_IN</t>
  </si>
  <si>
    <t>papr_MY</t>
  </si>
  <si>
    <t>papr_VM</t>
  </si>
  <si>
    <t>papr_EG</t>
  </si>
  <si>
    <t>papr_EK</t>
  </si>
  <si>
    <t>CXTCCO2</t>
  </si>
  <si>
    <t>papr_SU</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</si>
  <si>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</si>
  <si>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</si>
  <si>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</si>
  <si>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</si>
  <si>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</si>
  <si>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</si>
  <si>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</si>
  <si>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</si>
  <si>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</si>
  <si>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</si>
  <si>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</si>
  <si>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</si>
  <si>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</si>
  <si>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</si>
  <si>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</si>
  <si>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</si>
  <si>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</si>
  <si>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</si>
  <si>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</si>
  <si>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</si>
  <si>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</si>
  <si>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</si>
  <si>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</si>
  <si>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</si>
  <si>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</si>
  <si>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</si>
  <si>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</si>
  <si>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</si>
  <si>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</si>
  <si>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papr_northsea</t>
  </si>
  <si>
    <t>papr_otheroecd</t>
  </si>
  <si>
    <t>papr_oecd</t>
  </si>
  <si>
    <t>papr_opec</t>
  </si>
  <si>
    <t>copr_opec</t>
  </si>
  <si>
    <t>papr_fsu</t>
  </si>
  <si>
    <t>papr_ch</t>
  </si>
  <si>
    <t>papr_other_nonoecd</t>
  </si>
  <si>
    <t>papr_nonoecd</t>
  </si>
  <si>
    <t>papr_world</t>
  </si>
  <si>
    <t xml:space="preserve">   U.S. Commercial Inventory</t>
  </si>
  <si>
    <t>(a)  Weighted geometric mean of real indices for various countries with weights equal to each country's share of world oil consumption in the base period. Exchange rate is measured in foreign currency per U.S. dollar.</t>
  </si>
  <si>
    <t>World Real Gross Domestic Product (a)</t>
  </si>
  <si>
    <t xml:space="preserve">   OECD Commercial Inventory</t>
  </si>
  <si>
    <t>pasc_oecd_t3</t>
  </si>
  <si>
    <t>t3_stchange_us</t>
  </si>
  <si>
    <t>(d) Includes small amounts of distributed solar thermal and photovoltaic energy used in the commercial, industrial, and electric power sectors.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</si>
  <si>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</si>
  <si>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</si>
  <si>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</si>
  <si>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</si>
  <si>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</si>
  <si>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</si>
  <si>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</si>
  <si>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</si>
  <si>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</si>
  <si>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Qatar</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</si>
  <si>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</si>
  <si>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</si>
  <si>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</si>
  <si>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</si>
  <si>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</si>
  <si>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</si>
  <si>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</si>
  <si>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</si>
  <si>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</si>
  <si>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copr_qa</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</si>
  <si>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</si>
  <si>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</si>
  <si>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</si>
  <si>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</si>
  <si>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</si>
  <si>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</si>
  <si>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</si>
  <si>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</si>
  <si>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</si>
  <si>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</si>
  <si>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</si>
  <si>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</si>
  <si>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</si>
  <si>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</si>
  <si>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</si>
  <si>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</si>
  <si>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</si>
  <si>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</si>
  <si>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</si>
  <si>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</si>
  <si>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papr_UKO</t>
  </si>
  <si>
    <t>Other North Sea</t>
  </si>
  <si>
    <t>papr_onorthsea</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</si>
  <si>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</si>
  <si>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</si>
  <si>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</si>
  <si>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</si>
  <si>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</si>
  <si>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</si>
  <si>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</si>
  <si>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</si>
  <si>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</si>
  <si>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</si>
  <si>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</si>
  <si>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Sudan and South Sudan</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</si>
  <si>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</si>
  <si>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</si>
  <si>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</si>
  <si>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</si>
  <si>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</si>
  <si>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</si>
  <si>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</si>
  <si>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</si>
  <si>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</si>
  <si>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</si>
  <si>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</si>
  <si>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</si>
  <si>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</si>
  <si>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</si>
  <si>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</si>
  <si>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</si>
  <si>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</si>
  <si>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</si>
  <si>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</si>
  <si>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</si>
  <si>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</si>
  <si>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</si>
  <si>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</si>
  <si>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</si>
  <si>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</si>
  <si>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</si>
  <si>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</si>
  <si>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</si>
  <si>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</si>
  <si>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</si>
  <si>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</si>
  <si>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</si>
  <si>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</si>
  <si>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</si>
  <si>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</si>
  <si>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</si>
  <si>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</si>
  <si>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</si>
  <si>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</si>
  <si>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</si>
  <si>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</si>
  <si>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</si>
  <si>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</si>
  <si>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</si>
  <si>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</si>
  <si>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</si>
  <si>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</si>
  <si>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</si>
  <si>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</si>
  <si>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</si>
  <si>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</si>
  <si>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</si>
  <si>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</si>
  <si>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</si>
  <si>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</si>
  <si>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</si>
  <si>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</si>
  <si>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</si>
  <si>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</si>
  <si>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</si>
  <si>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</si>
  <si>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</si>
  <si>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</si>
  <si>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</si>
  <si>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</si>
  <si>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</si>
  <si>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t xml:space="preserve">      Conventional Hydropower</t>
  </si>
  <si>
    <t xml:space="preserve">   Pumped Storage Hydropower</t>
  </si>
  <si>
    <t xml:space="preserve">   Other Renewables (d)</t>
  </si>
  <si>
    <t>Table 8. U.S. Renewable Energy Consumption</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</si>
  <si>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</si>
  <si>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</si>
  <si>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</si>
  <si>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</si>
  <si>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</si>
  <si>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</si>
  <si>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</si>
  <si>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</si>
  <si>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</si>
  <si>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</si>
  <si>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</si>
  <si>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</si>
  <si>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</si>
  <si>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</si>
  <si>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</si>
  <si>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</si>
  <si>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</si>
  <si>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</si>
  <si>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</si>
  <si>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</si>
  <si>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</si>
  <si>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</si>
  <si>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</si>
  <si>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</si>
  <si>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</si>
  <si>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</si>
  <si>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</si>
  <si>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</si>
  <si>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</si>
  <si>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</si>
  <si>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</si>
  <si>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</si>
  <si>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</si>
  <si>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</si>
  <si>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</si>
  <si>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</si>
  <si>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</si>
  <si>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</si>
  <si>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</si>
  <si>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</si>
  <si>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</si>
  <si>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</si>
  <si>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</si>
  <si>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</si>
  <si>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</si>
  <si>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</si>
  <si>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   Solar (d)</t>
  </si>
  <si>
    <t xml:space="preserve">Transportation Sector </t>
  </si>
  <si>
    <t>EOACBUS</t>
  </si>
  <si>
    <t xml:space="preserve">   Ethanol (e)</t>
  </si>
  <si>
    <t>BFACBUS</t>
  </si>
  <si>
    <t>All Sectors Total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</si>
  <si>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</si>
  <si>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</si>
  <si>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</si>
  <si>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</si>
  <si>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</si>
  <si>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</si>
  <si>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</si>
  <si>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</si>
  <si>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</si>
  <si>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</si>
  <si>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</si>
  <si>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Syria</t>
  </si>
  <si>
    <t>Yemen</t>
  </si>
  <si>
    <t>t3b_papr_r05</t>
  </si>
  <si>
    <t>t3b_papr_r07</t>
  </si>
  <si>
    <t>Egypt</t>
  </si>
  <si>
    <t>Equatorial Guinea</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</si>
  <si>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</si>
  <si>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</si>
  <si>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</si>
  <si>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</si>
  <si>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</si>
  <si>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</si>
  <si>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</si>
  <si>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</si>
  <si>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</si>
  <si>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</si>
  <si>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</si>
  <si>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</si>
  <si>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</si>
  <si>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</si>
  <si>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</si>
  <si>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</si>
  <si>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</si>
  <si>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</si>
  <si>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</si>
  <si>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</si>
  <si>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</si>
  <si>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</si>
  <si>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</si>
  <si>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</si>
  <si>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</si>
  <si>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</si>
  <si>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</si>
  <si>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</si>
  <si>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</si>
  <si>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</si>
  <si>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</si>
  <si>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</si>
  <si>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</si>
  <si>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</si>
  <si>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</si>
  <si>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</si>
  <si>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</si>
  <si>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</si>
  <si>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</si>
  <si>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</si>
  <si>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</si>
  <si>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</si>
  <si>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</si>
  <si>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</si>
  <si>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</si>
  <si>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</si>
  <si>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</si>
  <si>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</si>
  <si>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</si>
  <si>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</si>
  <si>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</si>
  <si>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</si>
  <si>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</si>
  <si>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</si>
  <si>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</si>
  <si>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</si>
  <si>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</si>
  <si>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</si>
  <si>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</si>
  <si>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</si>
  <si>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</si>
  <si>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</si>
  <si>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</si>
  <si>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</si>
  <si>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</si>
  <si>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</si>
  <si>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</si>
  <si>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</si>
  <si>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</si>
  <si>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</si>
  <si>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</si>
  <si>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</si>
  <si>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</si>
  <si>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</si>
  <si>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</si>
  <si>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</si>
  <si>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</si>
  <si>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</si>
  <si>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</si>
  <si>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</si>
  <si>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</si>
  <si>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</si>
  <si>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</si>
  <si>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</si>
  <si>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</si>
  <si>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</si>
  <si>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Solar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</si>
  <si>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</si>
  <si>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</si>
  <si>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</si>
  <si>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</si>
  <si>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</si>
  <si>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</si>
  <si>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</si>
  <si>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</si>
  <si>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</si>
  <si>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</si>
  <si>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</si>
  <si>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</si>
  <si>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</si>
  <si>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</si>
  <si>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</si>
  <si>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</si>
  <si>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</si>
  <si>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</si>
  <si>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</si>
  <si>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</si>
  <si>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</si>
  <si>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</si>
  <si>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</si>
  <si>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</si>
  <si>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</si>
  <si>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</si>
  <si>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</si>
  <si>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</si>
  <si>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</si>
  <si>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</si>
  <si>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</si>
  <si>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</si>
  <si>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</si>
  <si>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</si>
  <si>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</si>
  <si>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</si>
  <si>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</si>
  <si>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</si>
  <si>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</si>
  <si>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</si>
  <si>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</si>
  <si>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</si>
  <si>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</si>
  <si>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</si>
  <si>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</si>
  <si>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</si>
  <si>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</si>
  <si>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</si>
  <si>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</si>
  <si>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</si>
  <si>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</si>
  <si>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</si>
  <si>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</si>
  <si>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</si>
  <si>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</si>
  <si>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</si>
  <si>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</si>
  <si>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</si>
  <si>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</si>
  <si>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</si>
  <si>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</si>
  <si>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</si>
  <si>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</si>
  <si>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</si>
  <si>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</si>
  <si>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</si>
  <si>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</si>
  <si>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</si>
  <si>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</si>
  <si>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</si>
  <si>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</si>
  <si>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</si>
  <si>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</si>
  <si>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</si>
  <si>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</si>
  <si>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</si>
  <si>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</si>
  <si>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</si>
  <si>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</si>
  <si>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</si>
  <si>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</si>
  <si>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</si>
  <si>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</si>
  <si>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</si>
  <si>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</si>
  <si>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</si>
  <si>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</si>
  <si>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</si>
  <si>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</si>
  <si>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</si>
  <si>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</si>
  <si>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</si>
  <si>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copc_opec_r06</t>
  </si>
  <si>
    <t xml:space="preserve">   Africa</t>
  </si>
  <si>
    <t>copc_opec_r02</t>
  </si>
  <si>
    <t xml:space="preserve">   South America</t>
  </si>
  <si>
    <t>copc_opec_r05</t>
  </si>
  <si>
    <t xml:space="preserve">   Middle East</t>
  </si>
  <si>
    <t>cops_opec_r06</t>
  </si>
  <si>
    <t>cops_opec_r02</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</si>
  <si>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</si>
  <si>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</si>
  <si>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</si>
  <si>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</si>
  <si>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</si>
  <si>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</si>
  <si>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</si>
  <si>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</si>
  <si>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</si>
  <si>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</si>
  <si>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</si>
  <si>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</si>
  <si>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</si>
  <si>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</si>
  <si>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</si>
  <si>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</si>
  <si>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</si>
  <si>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</si>
  <si>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Real Fixed Investment</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</si>
  <si>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</si>
  <si>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</si>
  <si>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</si>
  <si>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</si>
  <si>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</si>
  <si>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</si>
  <si>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</si>
  <si>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</si>
  <si>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</si>
  <si>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</si>
  <si>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</si>
  <si>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</si>
  <si>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</si>
  <si>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</si>
  <si>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</si>
  <si>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</si>
  <si>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</si>
  <si>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</si>
  <si>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</si>
  <si>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</si>
  <si>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</si>
  <si>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</si>
  <si>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</si>
  <si>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</si>
  <si>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</si>
  <si>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</si>
  <si>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</si>
  <si>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</si>
  <si>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</si>
  <si>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</si>
  <si>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</si>
  <si>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</si>
  <si>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</si>
  <si>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</si>
  <si>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</si>
  <si>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</si>
  <si>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</si>
  <si>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</si>
  <si>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</si>
  <si>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</si>
  <si>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</si>
  <si>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</si>
  <si>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</si>
  <si>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</si>
  <si>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</si>
  <si>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</si>
  <si>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</si>
  <si>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</si>
  <si>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</si>
  <si>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</si>
  <si>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</si>
  <si>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</si>
  <si>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</si>
  <si>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</si>
  <si>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</si>
  <si>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</si>
  <si>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</si>
  <si>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</si>
  <si>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</si>
  <si>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</si>
  <si>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</si>
  <si>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</si>
  <si>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</si>
  <si>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</si>
  <si>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</si>
  <si>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</si>
  <si>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</si>
  <si>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</si>
  <si>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</si>
  <si>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</si>
  <si>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</si>
  <si>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</si>
  <si>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</si>
  <si>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</si>
  <si>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</si>
  <si>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</si>
  <si>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</si>
  <si>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</si>
  <si>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</si>
  <si>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</si>
  <si>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</si>
  <si>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</si>
  <si>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</si>
  <si>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</si>
  <si>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</si>
  <si>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</si>
  <si>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</si>
  <si>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</si>
  <si>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</si>
  <si>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</si>
  <si>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</si>
  <si>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</si>
  <si>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</si>
  <si>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</si>
  <si>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</si>
  <si>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</si>
  <si>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</si>
  <si>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</si>
  <si>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</si>
  <si>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</si>
  <si>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 xml:space="preserve">             France, Germany, Greece, Hungary, Iceland, Ireland, Israel, Italy, Japan, Luxembourg, Mexico, the Netherlands, New Zealand, Norway, Poland, Portugal, </t>
  </si>
  <si>
    <t xml:space="preserve">             Slovakia, Slovenia, South Korea, Spain, Sweden, Switzerland, Turkey, the United Kingdom, and the United States.</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</si>
  <si>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</si>
  <si>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</si>
  <si>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</si>
  <si>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</si>
  <si>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</si>
  <si>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</si>
  <si>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</si>
  <si>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</si>
  <si>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</si>
  <si>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</si>
  <si>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</si>
  <si>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</si>
  <si>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</si>
  <si>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</si>
  <si>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</si>
  <si>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</si>
  <si>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</si>
  <si>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</si>
  <si>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</si>
  <si>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</si>
  <si>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</si>
  <si>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</si>
  <si>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</si>
  <si>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</si>
  <si>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</si>
  <si>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</si>
  <si>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</si>
  <si>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</si>
  <si>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</si>
  <si>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</si>
  <si>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</si>
  <si>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</si>
  <si>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</si>
  <si>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</si>
  <si>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</si>
  <si>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</si>
  <si>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</si>
  <si>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</si>
  <si>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</si>
  <si>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</si>
  <si>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</si>
  <si>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</si>
  <si>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</si>
  <si>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</si>
  <si>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</si>
  <si>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</si>
  <si>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</si>
  <si>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</si>
  <si>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</si>
  <si>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</si>
  <si>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</si>
  <si>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</si>
  <si>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</si>
  <si>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</si>
  <si>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</si>
  <si>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</si>
  <si>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</si>
  <si>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</si>
  <si>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</si>
  <si>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</si>
  <si>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</si>
  <si>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</si>
  <si>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</si>
  <si>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United Kingdom (offshore)</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</si>
  <si>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</si>
  <si>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</si>
  <si>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</si>
  <si>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</si>
  <si>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</si>
  <si>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</si>
  <si>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</si>
  <si>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</si>
  <si>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r>
      <t>Carbon Dioxide (CO</t>
    </r>
    <r>
      <rPr>
        <b/>
        <vertAlign val="subscript"/>
        <sz val="8"/>
        <color indexed="8"/>
        <rFont val="Arial"/>
        <family val="2"/>
      </rPr>
      <t>2</t>
    </r>
    <r>
      <rPr>
        <b/>
        <sz val="8"/>
        <color indexed="8"/>
        <rFont val="Arial"/>
        <family val="2"/>
      </rPr>
      <t>) Emissions (million metric tons)</t>
    </r>
  </si>
  <si>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</si>
  <si>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</si>
  <si>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</si>
  <si>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</si>
  <si>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</si>
  <si>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</si>
  <si>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</si>
  <si>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</si>
  <si>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</si>
  <si>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</si>
  <si>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</si>
  <si>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</si>
  <si>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</si>
  <si>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</si>
  <si>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</si>
  <si>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</si>
  <si>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</si>
  <si>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</si>
  <si>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</si>
  <si>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</si>
  <si>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</si>
  <si>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</si>
  <si>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</si>
  <si>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</si>
  <si>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</si>
  <si>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</si>
  <si>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</si>
  <si>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</si>
  <si>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</si>
  <si>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</si>
  <si>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</si>
  <si>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</si>
  <si>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</si>
  <si>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</si>
  <si>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</si>
  <si>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</si>
  <si>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</si>
  <si>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</si>
  <si>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</si>
  <si>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</si>
  <si>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</si>
  <si>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</si>
  <si>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</si>
  <si>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</si>
  <si>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</si>
  <si>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</si>
  <si>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</si>
  <si>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</si>
  <si>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</si>
  <si>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</si>
  <si>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</si>
  <si>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</si>
  <si>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</si>
  <si>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</si>
  <si>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</si>
  <si>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</si>
  <si>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</si>
  <si>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</si>
  <si>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</si>
  <si>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</si>
  <si>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</si>
  <si>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</si>
  <si>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</si>
  <si>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</si>
  <si>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</si>
  <si>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</si>
  <si>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</si>
  <si>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</si>
  <si>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</si>
  <si>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</si>
  <si>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</si>
  <si>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</si>
  <si>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</si>
  <si>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</si>
  <si>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</si>
  <si>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</si>
  <si>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</si>
  <si>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</si>
  <si>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</si>
  <si>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</si>
  <si>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</si>
  <si>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</si>
  <si>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</si>
  <si>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</si>
  <si>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</si>
  <si>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</si>
  <si>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</si>
  <si>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</si>
  <si>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</si>
  <si>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</si>
  <si>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</si>
  <si>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</si>
  <si>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</si>
  <si>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</si>
  <si>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</si>
  <si>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</si>
  <si>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</si>
  <si>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</si>
  <si>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</si>
  <si>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</si>
  <si>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</si>
  <si>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</si>
  <si>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</si>
  <si>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</si>
  <si>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</si>
  <si>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</si>
  <si>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</si>
  <si>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</si>
  <si>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</si>
  <si>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</si>
  <si>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</si>
  <si>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</si>
  <si>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</si>
  <si>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</si>
  <si>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</si>
  <si>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</si>
  <si>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</si>
  <si>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</si>
  <si>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</si>
  <si>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</si>
  <si>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</si>
  <si>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</si>
  <si>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</si>
  <si>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</si>
  <si>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</si>
  <si>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</si>
  <si>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</si>
  <si>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</si>
  <si>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</si>
  <si>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</si>
  <si>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</si>
  <si>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</si>
  <si>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</si>
  <si>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</si>
  <si>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</si>
  <si>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</si>
  <si>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</si>
  <si>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</si>
  <si>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</si>
  <si>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</si>
  <si>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</si>
  <si>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</si>
  <si>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</si>
  <si>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</si>
  <si>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</si>
  <si>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</si>
  <si>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</si>
  <si>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</si>
  <si>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</si>
  <si>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Wood Biomass (b)</t>
  </si>
  <si>
    <t xml:space="preserve">   Waste Biomass (c)</t>
  </si>
  <si>
    <t>(b) Wood and wood-derived fuels.</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</si>
  <si>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</si>
  <si>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</si>
  <si>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</si>
  <si>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</si>
  <si>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</si>
  <si>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</si>
  <si>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</si>
  <si>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</si>
  <si>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</si>
  <si>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</si>
  <si>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</si>
  <si>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</si>
  <si>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</si>
  <si>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</si>
  <si>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</si>
  <si>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</si>
  <si>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</si>
  <si>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</si>
  <si>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</si>
  <si>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</si>
  <si>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</si>
  <si>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</si>
  <si>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</si>
  <si>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</si>
  <si>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</si>
  <si>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</si>
  <si>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</si>
  <si>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</si>
  <si>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</si>
  <si>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</si>
  <si>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</si>
  <si>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</si>
  <si>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statistics.y release.</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</si>
  <si>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</si>
  <si>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</si>
  <si>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</si>
  <si>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</si>
  <si>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</si>
  <si>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</si>
  <si>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</si>
  <si>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</si>
  <si>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</si>
  <si>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</si>
  <si>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</si>
  <si>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</si>
  <si>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</si>
  <si>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</si>
  <si>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</si>
  <si>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</si>
  <si>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</si>
  <si>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</si>
  <si>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</si>
  <si>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</si>
  <si>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</si>
  <si>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</si>
  <si>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</si>
  <si>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</si>
  <si>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</si>
  <si>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</si>
  <si>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</si>
  <si>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</si>
  <si>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</si>
  <si>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</si>
  <si>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</si>
  <si>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</si>
  <si>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</si>
  <si>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</si>
  <si>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</si>
  <si>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(b) Includes offshore supply from Denmark, Germany, the Netherlands, Norway, and the United Kingdom.</t>
  </si>
  <si>
    <t xml:space="preserve">      North Sea (b)</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</si>
  <si>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</si>
  <si>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</si>
  <si>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</si>
  <si>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</si>
  <si>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</si>
  <si>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</si>
  <si>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</si>
  <si>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</si>
  <si>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</si>
  <si>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</si>
  <si>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</si>
  <si>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</si>
  <si>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</si>
  <si>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</si>
  <si>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(billion chained 2009 dollars - SAAR)</t>
  </si>
  <si>
    <t>(Index, 2009=100)</t>
  </si>
  <si>
    <t xml:space="preserve">   (billion chained 2009 dollars - SAAR)</t>
  </si>
  <si>
    <t xml:space="preserve">  (index, 2009=100)</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</si>
  <si>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</si>
  <si>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</si>
  <si>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</si>
  <si>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</si>
  <si>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</si>
  <si>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</si>
  <si>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</si>
  <si>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</si>
  <si>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</si>
  <si>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</si>
  <si>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</si>
  <si>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World Index, 2010 Q1 = 100</t>
  </si>
  <si>
    <t>OECD Index, 2010 Q1 = 100</t>
  </si>
  <si>
    <t>Non-OECD Index, 2010 Q1 = 100</t>
  </si>
  <si>
    <t>Index, January 2010 = 100</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</si>
  <si>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</si>
  <si>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</si>
  <si>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</si>
  <si>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</si>
  <si>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</si>
  <si>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</si>
  <si>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</si>
  <si>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</si>
  <si>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</si>
  <si>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</si>
  <si>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</si>
  <si>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</si>
  <si>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</si>
  <si>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</si>
  <si>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</si>
  <si>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</si>
  <si>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</si>
  <si>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</si>
  <si>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</si>
  <si>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</si>
  <si>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Projections:</t>
    </r>
    <r>
      <rPr>
        <sz val="8"/>
        <rFont val="Arial"/>
        <family val="2"/>
      </rPr>
      <t xml:space="preserve"> EIA Regional Short-Term Energy Model. Macroeconomic projections are based on Global Insight Model of the U.S. Economy. </t>
    </r>
  </si>
  <si>
    <r>
      <t xml:space="preserve">Projections: </t>
    </r>
    <r>
      <rPr>
        <sz val="8"/>
        <rFont val="Arial"/>
        <family val="2"/>
      </rPr>
      <t>EIA Regional Short-Term Energy Model.</t>
    </r>
  </si>
  <si>
    <t>Real Gross State Product (Billion $2009)</t>
  </si>
  <si>
    <t>Real Personal Income (Billion $2009)</t>
  </si>
  <si>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</si>
  <si>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</si>
  <si>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</si>
  <si>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</si>
  <si>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</si>
  <si>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</si>
  <si>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</si>
  <si>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</si>
  <si>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</si>
  <si>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</si>
  <si>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</si>
  <si>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</si>
  <si>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</si>
  <si>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</si>
  <si>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</si>
  <si>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</si>
  <si>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</si>
  <si>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PRROPUS</t>
  </si>
  <si>
    <t xml:space="preserve">      Propane/Propylene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</si>
  <si>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</si>
  <si>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</si>
  <si>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</si>
  <si>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</si>
  <si>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</si>
  <si>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</si>
  <si>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</si>
  <si>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</si>
  <si>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</si>
  <si>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</si>
  <si>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</si>
  <si>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</si>
  <si>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</si>
  <si>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</si>
  <si>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</si>
  <si>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PRTCPUS</t>
  </si>
  <si>
    <t xml:space="preserve">   Propane/Propylene</t>
  </si>
  <si>
    <t>C4TCPUS</t>
  </si>
  <si>
    <t>HGL Inventories (million barrels)</t>
  </si>
  <si>
    <t>ETPSPUS</t>
  </si>
  <si>
    <t>PRPSPUS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</si>
  <si>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</si>
  <si>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</si>
  <si>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</si>
  <si>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</si>
  <si>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</si>
  <si>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</si>
  <si>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</si>
  <si>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</si>
  <si>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</si>
  <si>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</si>
  <si>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</si>
  <si>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</si>
  <si>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</si>
  <si>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</si>
  <si>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</si>
  <si>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</si>
  <si>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</si>
  <si>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</si>
  <si>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</si>
  <si>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</si>
  <si>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</si>
  <si>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 xml:space="preserve">   Biofuel Losses and Co-products (f)</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</si>
  <si>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</si>
  <si>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</si>
  <si>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</si>
  <si>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</si>
  <si>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</si>
  <si>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</si>
  <si>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End-of-period Commercial Crude Oil and Other Liquids Inventories</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</si>
  <si>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</si>
  <si>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</si>
  <si>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</si>
  <si>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</si>
  <si>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</si>
  <si>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</si>
  <si>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</si>
  <si>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</si>
  <si>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(Index, 2010=100)</t>
  </si>
  <si>
    <t>.</t>
  </si>
  <si>
    <t>Industrial Production Indices (Index, 2012=100)</t>
  </si>
  <si>
    <t>Industrial Output, Manufacturing (Index, Year 2012=100)</t>
  </si>
  <si>
    <t>Crude Oil West Texas Intermediate Spot</t>
  </si>
  <si>
    <r>
      <t xml:space="preserve">(d)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</si>
  <si>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Consumption (million barrels per day) (d)</t>
  </si>
  <si>
    <t xml:space="preserve">         Other Liquids (c)</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</si>
  <si>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</si>
  <si>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</si>
  <si>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</si>
  <si>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</si>
  <si>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</si>
  <si>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</si>
  <si>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</si>
  <si>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</si>
  <si>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</si>
  <si>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</si>
  <si>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</si>
  <si>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</si>
  <si>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</si>
  <si>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copr_id</t>
  </si>
  <si>
    <t xml:space="preserve">   Indonesia</t>
  </si>
  <si>
    <t>copr_ir</t>
  </si>
  <si>
    <t>copr_ag</t>
  </si>
  <si>
    <t>cops_opec_r07</t>
  </si>
  <si>
    <t xml:space="preserve">   Asia</t>
  </si>
  <si>
    <t>copc_opec_r07</t>
  </si>
  <si>
    <t>RTTO_US</t>
  </si>
  <si>
    <t>(e) Fuel ethanol and biomass-based diesel consumption in the transportation sector includes production, stock change, and imports less exports. Some biomass-based diesel may be consumed in the residential sector in heating oil.</t>
  </si>
  <si>
    <t xml:space="preserve">   Biomass-based Diesel (e)</t>
  </si>
  <si>
    <t>(f) Losses and co-products from the production of fuel ethanol and biomass-based diesel.</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</si>
  <si>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</si>
  <si>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</si>
  <si>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</si>
  <si>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</si>
  <si>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</si>
  <si>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</si>
  <si>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Table 7c. U.S. Regional Retail Electricity Prices  (Cents per Kilowatthour)</t>
  </si>
  <si>
    <t>OPEC = Organization of Petroleum Exporting Countries: Algeria, Angola, Ecuador, Gabon, Iran, Iraq, Kuwait, Libya, Nigeria, Qatar, Saudi Arabia, the United Arab Emirates, Venezuela.</t>
  </si>
  <si>
    <t>copr_gb</t>
  </si>
  <si>
    <t xml:space="preserve">   Gabon</t>
  </si>
  <si>
    <t>OPEC = Organization of Petroleum Exporting Countries: Algeria, Angola, Gabon, Libya, and Nigeria (Africa); Ecuador and Venezuela (South America); Iran, Iraq, Kuwait, Qatar, Saudi Arabia, and the United Arab Emirates (Middle East); Indonesia (Asia).</t>
  </si>
  <si>
    <t>(c) Includes lease condensate, natural gas plant liquids, other liquids, refinery processing gain, and other unaccounted-for liquids.</t>
  </si>
  <si>
    <t>(a) Includes lease condensate, natural gas plant liquids, other liquids, refinery processing gain, and other unaccounted-for liquids.</t>
  </si>
  <si>
    <t>October 2016</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</si>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</sst>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52" x14ac:knownFonts="1">
    <font>
      <sz val="10"/>
      <name val="Arial"/>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b/>
      <vertAlign val="subscript"/>
      <sz val="8"/>
      <color indexed="8"/>
      <name val="Arial"/>
      <family val="2"/>
    </font>
    <font>
      <b/>
      <vertAlign val="subscript"/>
      <sz val="10"/>
      <color indexed="8"/>
      <name val="Arial"/>
      <family val="2"/>
    </font>
    <font>
      <u/>
      <vertAlign val="subscript"/>
      <sz val="10"/>
      <color indexed="12"/>
      <name val="Arial"/>
      <family val="2"/>
    </font>
    <font>
      <b/>
      <sz val="8"/>
      <name val="Courier"/>
      <family val="3"/>
    </font>
    <font>
      <b/>
      <sz val="7"/>
      <name val="Helvetica"/>
      <family val="2"/>
    </font>
    <font>
      <b/>
      <sz val="7"/>
      <color indexed="8"/>
      <name val="Arial"/>
      <family val="2"/>
    </font>
    <font>
      <sz val="8"/>
      <name val="Helvetica"/>
      <family val="2"/>
    </font>
  </fonts>
  <fills count="5">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s>
  <borders count="12">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6">
    <xf numFmtId="0" fontId="0" fillId="0" borderId="0"/>
    <xf numFmtId="0" fontId="3" fillId="0" borderId="0">
      <protection locked="0"/>
    </xf>
    <xf numFmtId="168" fontId="3" fillId="0" borderId="0">
      <protection locked="0"/>
    </xf>
    <xf numFmtId="0" fontId="4" fillId="0" borderId="0">
      <protection locked="0"/>
    </xf>
    <xf numFmtId="0" fontId="4" fillId="0" borderId="0">
      <protection locked="0"/>
    </xf>
    <xf numFmtId="0" fontId="14" fillId="0" borderId="0" applyNumberFormat="0" applyFill="0" applyBorder="0" applyAlignment="0" applyProtection="0">
      <alignment vertical="top"/>
      <protection locked="0"/>
    </xf>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1">
      <protection locked="0"/>
    </xf>
  </cellStyleXfs>
  <cellXfs count="835">
    <xf numFmtId="0" fontId="0" fillId="0" borderId="0" xfId="0"/>
    <xf numFmtId="0" fontId="2" fillId="2" borderId="0" xfId="11" applyFont="1" applyFill="1"/>
    <xf numFmtId="0" fontId="5" fillId="0" borderId="0" xfId="11" applyFont="1"/>
    <xf numFmtId="0" fontId="2" fillId="2" borderId="0" xfId="11" applyFont="1" applyFill="1" applyBorder="1"/>
    <xf numFmtId="0" fontId="8" fillId="3" borderId="0" xfId="11" applyFont="1" applyFill="1" applyAlignment="1">
      <alignment horizontal="center"/>
    </xf>
    <xf numFmtId="0" fontId="5" fillId="0" borderId="0" xfId="23"/>
    <xf numFmtId="0" fontId="10" fillId="0" borderId="0" xfId="13" applyFont="1"/>
    <xf numFmtId="0" fontId="13" fillId="0" borderId="0" xfId="23" applyFont="1" applyFill="1" applyBorder="1" applyAlignment="1" applyProtection="1"/>
    <xf numFmtId="0" fontId="11" fillId="2" borderId="0" xfId="9" applyFont="1" applyFill="1" applyBorder="1"/>
    <xf numFmtId="0" fontId="11" fillId="2" borderId="0" xfId="9" applyFont="1" applyFill="1"/>
    <xf numFmtId="0" fontId="18"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20" fillId="2" borderId="0" xfId="17" applyFont="1" applyFill="1"/>
    <xf numFmtId="0" fontId="24" fillId="0" borderId="2" xfId="17" applyFont="1" applyFill="1" applyBorder="1" applyProtection="1"/>
    <xf numFmtId="0" fontId="10" fillId="2" borderId="0" xfId="17" applyFont="1" applyFill="1"/>
    <xf numFmtId="0" fontId="24" fillId="0" borderId="3" xfId="17" applyFont="1" applyFill="1" applyBorder="1" applyProtection="1"/>
    <xf numFmtId="0" fontId="24"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4" fillId="0" borderId="0" xfId="17" applyFont="1" applyFill="1" applyAlignment="1" applyProtection="1"/>
    <xf numFmtId="1" fontId="24" fillId="0" borderId="0" xfId="23" applyNumberFormat="1" applyFont="1" applyFill="1" applyAlignment="1" applyProtection="1">
      <alignment horizontal="right" indent="1"/>
    </xf>
    <xf numFmtId="0" fontId="25" fillId="0" borderId="0" xfId="17" applyFont="1" applyFill="1" applyBorder="1" applyAlignment="1" applyProtection="1"/>
    <xf numFmtId="171" fontId="25" fillId="0" borderId="0" xfId="17" quotePrefix="1" applyNumberFormat="1" applyFont="1" applyFill="1" applyBorder="1" applyAlignment="1" applyProtection="1">
      <alignment wrapText="1"/>
    </xf>
    <xf numFmtId="0" fontId="25" fillId="0" borderId="0" xfId="17" quotePrefix="1" applyFont="1" applyFill="1" applyBorder="1" applyAlignment="1" applyProtection="1">
      <alignment wrapText="1"/>
    </xf>
    <xf numFmtId="0" fontId="25" fillId="0" borderId="0" xfId="17" applyFont="1" applyFill="1" applyProtection="1"/>
    <xf numFmtId="0" fontId="10" fillId="2" borderId="0" xfId="17" applyFont="1" applyFill="1" applyAlignment="1" applyProtection="1">
      <alignment horizontal="left"/>
    </xf>
    <xf numFmtId="171" fontId="25" fillId="0" borderId="0" xfId="17" quotePrefix="1" applyNumberFormat="1" applyFont="1" applyFill="1" applyAlignment="1" applyProtection="1">
      <alignment wrapText="1"/>
    </xf>
    <xf numFmtId="0" fontId="25" fillId="0" borderId="0" xfId="17" applyFont="1" applyFill="1" applyAlignment="1" applyProtection="1">
      <alignment wrapText="1"/>
    </xf>
    <xf numFmtId="0" fontId="25" fillId="0" borderId="0" xfId="17" applyFont="1" applyFill="1" applyAlignment="1" applyProtection="1"/>
    <xf numFmtId="171" fontId="25" fillId="0" borderId="0" xfId="17" quotePrefix="1" applyNumberFormat="1" applyFont="1" applyFill="1" applyAlignment="1" applyProtection="1"/>
    <xf numFmtId="0" fontId="24" fillId="0" borderId="0" xfId="17" applyFont="1" applyFill="1" applyProtection="1"/>
    <xf numFmtId="171" fontId="25" fillId="0" borderId="0" xfId="17" quotePrefix="1" applyNumberFormat="1" applyFont="1" applyFill="1" applyBorder="1" applyAlignment="1" applyProtection="1"/>
    <xf numFmtId="0" fontId="10" fillId="2" borderId="0" xfId="17" applyFont="1" applyFill="1" applyProtection="1"/>
    <xf numFmtId="0" fontId="25" fillId="0" borderId="0" xfId="17" quotePrefix="1" applyFont="1" applyFill="1" applyAlignment="1" applyProtection="1"/>
    <xf numFmtId="0" fontId="26" fillId="2" borderId="0" xfId="20" applyFont="1" applyFill="1" applyProtection="1"/>
    <xf numFmtId="0" fontId="25" fillId="0" borderId="0" xfId="20" applyFont="1" applyFill="1" applyAlignment="1" applyProtection="1"/>
    <xf numFmtId="0" fontId="26" fillId="2" borderId="0" xfId="20" applyFont="1" applyFill="1" applyAlignment="1" applyProtection="1"/>
    <xf numFmtId="171" fontId="25" fillId="0" borderId="0" xfId="20" quotePrefix="1" applyNumberFormat="1" applyFont="1" applyFill="1" applyAlignment="1" applyProtection="1">
      <alignment horizontal="left"/>
    </xf>
    <xf numFmtId="171" fontId="25" fillId="0" borderId="0" xfId="20" applyNumberFormat="1" applyFont="1" applyFill="1" applyAlignment="1" applyProtection="1">
      <alignment horizontal="left"/>
    </xf>
    <xf numFmtId="171" fontId="25" fillId="0" borderId="0" xfId="20" quotePrefix="1" applyNumberFormat="1" applyFont="1" applyFill="1" applyAlignment="1" applyProtection="1"/>
    <xf numFmtId="171" fontId="25" fillId="0" borderId="0" xfId="20" applyNumberFormat="1" applyFont="1" applyFill="1" applyAlignment="1" applyProtection="1"/>
    <xf numFmtId="171" fontId="25"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5" fillId="0" borderId="0" xfId="9" applyFont="1" applyFill="1" applyProtection="1"/>
    <xf numFmtId="0" fontId="23" fillId="0" borderId="0" xfId="9" applyFont="1" applyFill="1" applyProtection="1"/>
    <xf numFmtId="0" fontId="10" fillId="0" borderId="0" xfId="23" applyFont="1"/>
    <xf numFmtId="167" fontId="25" fillId="0" borderId="5" xfId="9" applyNumberFormat="1" applyFont="1" applyFill="1" applyBorder="1" applyProtection="1"/>
    <xf numFmtId="0" fontId="10" fillId="2" borderId="0" xfId="22" applyFont="1" applyFill="1"/>
    <xf numFmtId="0" fontId="24" fillId="0" borderId="0" xfId="22" applyFont="1" applyFill="1" applyAlignment="1" applyProtection="1"/>
    <xf numFmtId="166" fontId="23"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1" fillId="0" borderId="0" xfId="22" applyFont="1" applyAlignment="1" applyProtection="1">
      <alignment horizontal="left"/>
    </xf>
    <xf numFmtId="0" fontId="24" fillId="0" borderId="0" xfId="22" quotePrefix="1" applyFont="1" applyFill="1" applyAlignment="1" applyProtection="1">
      <alignment horizontal="left"/>
    </xf>
    <xf numFmtId="0" fontId="24"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4" fillId="0" borderId="2" xfId="23" applyFont="1" applyFill="1" applyBorder="1" applyAlignment="1" applyProtection="1">
      <alignment horizontal="center"/>
    </xf>
    <xf numFmtId="0" fontId="24" fillId="0" borderId="0" xfId="23" applyFont="1" applyFill="1" applyBorder="1" applyAlignment="1" applyProtection="1"/>
    <xf numFmtId="0" fontId="24" fillId="0" borderId="0" xfId="23" applyFont="1" applyFill="1" applyAlignment="1" applyProtection="1">
      <alignment horizontal="center"/>
    </xf>
    <xf numFmtId="0" fontId="10" fillId="2" borderId="0" xfId="23" applyFont="1" applyFill="1" applyAlignment="1" applyProtection="1">
      <alignment horizontal="left"/>
    </xf>
    <xf numFmtId="166" fontId="24" fillId="0" borderId="0" xfId="23" applyNumberFormat="1" applyFont="1" applyFill="1" applyAlignment="1" applyProtection="1">
      <alignment horizontal="right"/>
    </xf>
    <xf numFmtId="0" fontId="24" fillId="0" borderId="0" xfId="23" applyFont="1" applyFill="1" applyAlignment="1" applyProtection="1">
      <alignment horizontal="right"/>
    </xf>
    <xf numFmtId="0" fontId="28" fillId="0" borderId="0" xfId="23" applyFont="1"/>
    <xf numFmtId="0" fontId="24" fillId="0" borderId="0" xfId="23" applyFont="1" applyFill="1" applyAlignment="1" applyProtection="1"/>
    <xf numFmtId="0" fontId="25" fillId="0" borderId="0" xfId="23" applyFont="1" applyFill="1" applyAlignment="1" applyProtection="1"/>
    <xf numFmtId="0" fontId="21" fillId="0" borderId="0" xfId="23" quotePrefix="1" applyFont="1" applyAlignment="1" applyProtection="1">
      <alignment horizontal="left"/>
    </xf>
    <xf numFmtId="165" fontId="24" fillId="0" borderId="0" xfId="23"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7" fillId="2" borderId="0" xfId="21" applyFont="1" applyFill="1" applyProtection="1"/>
    <xf numFmtId="0" fontId="24" fillId="0" borderId="0" xfId="21" applyFont="1" applyFill="1" applyBorder="1" applyAlignment="1" applyProtection="1"/>
    <xf numFmtId="0" fontId="24"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4" fillId="0" borderId="0" xfId="21" applyFont="1" applyFill="1" applyAlignment="1" applyProtection="1"/>
    <xf numFmtId="0" fontId="21" fillId="0" borderId="0" xfId="21" applyFont="1" applyAlignment="1" applyProtection="1">
      <alignment horizontal="left"/>
    </xf>
    <xf numFmtId="166" fontId="10" fillId="0" borderId="0" xfId="21" applyNumberFormat="1" applyFont="1" applyProtection="1"/>
    <xf numFmtId="166" fontId="25"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0" fontId="25" fillId="0" borderId="0" xfId="21" applyFont="1" applyFill="1" applyAlignment="1" applyProtection="1">
      <alignment horizontal="right"/>
    </xf>
    <xf numFmtId="0" fontId="10" fillId="2" borderId="0" xfId="13" applyFont="1" applyFill="1"/>
    <xf numFmtId="0" fontId="10" fillId="0" borderId="0" xfId="13" applyFont="1" applyBorder="1"/>
    <xf numFmtId="0" fontId="21" fillId="3" borderId="0" xfId="13" applyFont="1" applyFill="1" applyBorder="1"/>
    <xf numFmtId="0" fontId="24" fillId="0" borderId="0" xfId="13" applyFont="1" applyFill="1" applyBorder="1" applyAlignment="1" applyProtection="1">
      <alignment horizontal="center"/>
    </xf>
    <xf numFmtId="0" fontId="21" fillId="0" borderId="0" xfId="13" applyFont="1" applyFill="1"/>
    <xf numFmtId="0" fontId="10" fillId="0" borderId="0" xfId="16" applyFont="1"/>
    <xf numFmtId="0" fontId="10" fillId="2" borderId="0" xfId="16" applyFont="1" applyFill="1"/>
    <xf numFmtId="0" fontId="24" fillId="0" borderId="0" xfId="16" applyFont="1" applyFill="1" applyBorder="1" applyAlignment="1" applyProtection="1"/>
    <xf numFmtId="0" fontId="24" fillId="0" borderId="2" xfId="16" applyFont="1" applyFill="1" applyBorder="1" applyAlignment="1" applyProtection="1">
      <alignment horizontal="right"/>
    </xf>
    <xf numFmtId="0" fontId="10" fillId="2" borderId="0" xfId="16" applyFont="1" applyFill="1" applyAlignment="1" applyProtection="1">
      <alignment horizontal="left"/>
    </xf>
    <xf numFmtId="0" fontId="25" fillId="0" borderId="0" xfId="16" applyFont="1" applyFill="1" applyAlignment="1" applyProtection="1"/>
    <xf numFmtId="169" fontId="10" fillId="2" borderId="0" xfId="16" applyNumberFormat="1" applyFont="1" applyFill="1" applyAlignment="1" applyProtection="1">
      <alignment horizontal="left"/>
    </xf>
    <xf numFmtId="0" fontId="24" fillId="0" borderId="0" xfId="16" applyFont="1" applyFill="1" applyAlignment="1" applyProtection="1"/>
    <xf numFmtId="0" fontId="25" fillId="0" borderId="0" xfId="16" applyFont="1" applyFill="1" applyBorder="1" applyAlignment="1" applyProtection="1"/>
    <xf numFmtId="0" fontId="10" fillId="2" borderId="0" xfId="16" applyFont="1" applyFill="1" applyBorder="1" applyAlignment="1" applyProtection="1">
      <alignment horizontal="left"/>
    </xf>
    <xf numFmtId="169" fontId="24"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4" fillId="0" borderId="0" xfId="18" applyFont="1" applyFill="1" applyBorder="1" applyAlignment="1" applyProtection="1">
      <alignment horizontal="left"/>
    </xf>
    <xf numFmtId="165" fontId="24"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1"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1"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1" fillId="3" borderId="0" xfId="7" applyFont="1" applyFill="1"/>
    <xf numFmtId="0" fontId="21" fillId="0" borderId="0" xfId="7" applyFont="1" applyFill="1"/>
    <xf numFmtId="0" fontId="21" fillId="0" borderId="0" xfId="7" applyFont="1" applyFill="1" applyBorder="1" applyAlignment="1">
      <alignment horizontal="center"/>
    </xf>
    <xf numFmtId="0" fontId="10" fillId="0" borderId="0" xfId="7" applyFont="1" applyBorder="1"/>
    <xf numFmtId="0" fontId="10" fillId="2" borderId="0" xfId="7" applyFont="1" applyFill="1" applyBorder="1"/>
    <xf numFmtId="0" fontId="21" fillId="0" borderId="0" xfId="7" applyFont="1" applyFill="1" applyBorder="1"/>
    <xf numFmtId="0" fontId="10" fillId="2" borderId="0" xfId="8" applyFont="1" applyFill="1"/>
    <xf numFmtId="0" fontId="10" fillId="0" borderId="0" xfId="8" applyFont="1" applyBorder="1"/>
    <xf numFmtId="0" fontId="10" fillId="0" borderId="0" xfId="8" applyFont="1"/>
    <xf numFmtId="0" fontId="21" fillId="0" borderId="0" xfId="8" applyFont="1" applyFill="1"/>
    <xf numFmtId="0" fontId="21" fillId="0" borderId="0" xfId="8" applyFont="1" applyFill="1" applyBorder="1" applyAlignment="1">
      <alignment horizontal="center"/>
    </xf>
    <xf numFmtId="0" fontId="10" fillId="3" borderId="0" xfId="8" applyFont="1" applyFill="1"/>
    <xf numFmtId="165" fontId="25"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4"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1" fillId="0" borderId="0" xfId="14" applyFont="1" applyAlignment="1" applyProtection="1">
      <alignment horizontal="left"/>
    </xf>
    <xf numFmtId="0" fontId="21"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4" fillId="0" borderId="0" xfId="19" applyFont="1" applyFill="1" applyBorder="1" applyAlignment="1" applyProtection="1"/>
    <xf numFmtId="0" fontId="25" fillId="0" borderId="2" xfId="19" applyFont="1" applyFill="1" applyBorder="1" applyAlignment="1" applyProtection="1">
      <alignment horizontal="center"/>
    </xf>
    <xf numFmtId="0" fontId="25"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5"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4"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64" fontId="25" fillId="0" borderId="0" xfId="9" applyNumberFormat="1" applyFont="1" applyFill="1" applyAlignment="1" applyProtection="1">
      <alignment horizontal="center"/>
    </xf>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2" fillId="4" borderId="0" xfId="0" applyFont="1" applyFill="1" applyBorder="1"/>
    <xf numFmtId="0" fontId="10" fillId="4" borderId="0" xfId="23" applyFont="1" applyFill="1"/>
    <xf numFmtId="0" fontId="24" fillId="4" borderId="0" xfId="23" applyFont="1" applyFill="1" applyBorder="1" applyAlignment="1" applyProtection="1"/>
    <xf numFmtId="0" fontId="10" fillId="4" borderId="0" xfId="23" applyFont="1" applyFill="1" applyAlignment="1" applyProtection="1">
      <alignment horizontal="left"/>
    </xf>
    <xf numFmtId="0" fontId="28" fillId="4" borderId="0" xfId="23" applyFont="1" applyFill="1"/>
    <xf numFmtId="0" fontId="21" fillId="4" borderId="0" xfId="23" applyFont="1" applyFill="1" applyAlignment="1" applyProtection="1">
      <alignment horizontal="left"/>
    </xf>
    <xf numFmtId="0" fontId="10" fillId="4" borderId="0" xfId="23" applyFont="1" applyFill="1" applyBorder="1" applyAlignment="1" applyProtection="1">
      <alignment horizontal="left"/>
    </xf>
    <xf numFmtId="167" fontId="24" fillId="4" borderId="0" xfId="23" applyNumberFormat="1" applyFont="1" applyFill="1" applyBorder="1" applyAlignment="1" applyProtection="1">
      <alignment horizontal="center"/>
    </xf>
    <xf numFmtId="164" fontId="10" fillId="4" borderId="0" xfId="23" applyNumberFormat="1" applyFont="1" applyFill="1"/>
    <xf numFmtId="0" fontId="2"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1" fillId="0" borderId="0" xfId="9" applyFont="1" applyFill="1" applyAlignment="1"/>
    <xf numFmtId="0" fontId="21" fillId="0" borderId="0" xfId="9" applyFont="1" applyFill="1" applyBorder="1" applyAlignment="1">
      <alignment horizontal="center"/>
    </xf>
    <xf numFmtId="0" fontId="21" fillId="0" borderId="0" xfId="9" applyFont="1" applyFill="1"/>
    <xf numFmtId="0" fontId="21" fillId="4" borderId="0" xfId="15" applyFont="1" applyFill="1"/>
    <xf numFmtId="0" fontId="24" fillId="4" borderId="0" xfId="24" applyFont="1" applyFill="1" applyBorder="1" applyAlignment="1" applyProtection="1"/>
    <xf numFmtId="0" fontId="24" fillId="4" borderId="0" xfId="15" applyFont="1" applyFill="1" applyBorder="1" applyAlignment="1" applyProtection="1">
      <alignment horizontal="center"/>
    </xf>
    <xf numFmtId="171" fontId="21" fillId="4" borderId="0" xfId="0" applyNumberFormat="1" applyFont="1" applyFill="1" applyBorder="1"/>
    <xf numFmtId="171" fontId="2" fillId="4" borderId="0" xfId="0" applyNumberFormat="1" applyFont="1" applyFill="1" applyBorder="1"/>
    <xf numFmtId="171" fontId="21" fillId="4" borderId="3" xfId="0" applyNumberFormat="1" applyFont="1" applyFill="1" applyBorder="1"/>
    <xf numFmtId="171" fontId="10" fillId="0" borderId="0" xfId="23" applyNumberFormat="1" applyFont="1" applyAlignment="1" applyProtection="1">
      <alignment horizontal="left"/>
    </xf>
    <xf numFmtId="171" fontId="25" fillId="0" borderId="0" xfId="23" applyNumberFormat="1" applyFont="1" applyFill="1" applyAlignment="1" applyProtection="1"/>
    <xf numFmtId="171" fontId="21"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1" fillId="4" borderId="0" xfId="23" applyNumberFormat="1" applyFont="1" applyFill="1" applyAlignment="1" applyProtection="1">
      <alignment horizontal="left"/>
    </xf>
    <xf numFmtId="171" fontId="21" fillId="4" borderId="3" xfId="23" applyNumberFormat="1" applyFont="1" applyFill="1" applyBorder="1" applyAlignment="1" applyProtection="1">
      <alignment horizontal="left"/>
    </xf>
    <xf numFmtId="171" fontId="13"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5" fillId="4" borderId="0" xfId="9" applyFont="1" applyFill="1"/>
    <xf numFmtId="0" fontId="5" fillId="4" borderId="0" xfId="22" applyFill="1"/>
    <xf numFmtId="0" fontId="16" fillId="4" borderId="0" xfId="9" applyFont="1" applyFill="1" applyAlignment="1"/>
    <xf numFmtId="0" fontId="16" fillId="4" borderId="0" xfId="9" applyFont="1" applyFill="1" applyBorder="1" applyAlignment="1">
      <alignment horizontal="center"/>
    </xf>
    <xf numFmtId="0" fontId="10" fillId="4" borderId="0" xfId="9" applyFont="1" applyFill="1"/>
    <xf numFmtId="164" fontId="12" fillId="4" borderId="0" xfId="9" applyNumberFormat="1" applyFont="1" applyFill="1" applyAlignment="1" applyProtection="1">
      <alignment horizontal="center"/>
    </xf>
    <xf numFmtId="0" fontId="5" fillId="4" borderId="0" xfId="9" applyFont="1" applyFill="1" applyBorder="1"/>
    <xf numFmtId="0" fontId="10" fillId="2" borderId="0" xfId="13" applyFont="1" applyFill="1" applyAlignment="1">
      <alignment wrapText="1"/>
    </xf>
    <xf numFmtId="171" fontId="25" fillId="0" borderId="0" xfId="16" applyNumberFormat="1" applyFont="1" applyFill="1" applyAlignment="1" applyProtection="1"/>
    <xf numFmtId="171" fontId="25" fillId="0" borderId="0" xfId="16" applyNumberFormat="1" applyFont="1" applyFill="1" applyBorder="1" applyAlignment="1" applyProtection="1"/>
    <xf numFmtId="171" fontId="25" fillId="0" borderId="3" xfId="16" applyNumberFormat="1" applyFont="1" applyFill="1" applyBorder="1" applyAlignment="1" applyProtection="1"/>
    <xf numFmtId="171" fontId="25"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0" borderId="3"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4" fillId="4" borderId="0" xfId="23" applyNumberFormat="1" applyFont="1" applyFill="1" applyAlignment="1" applyProtection="1">
      <alignment horizontal="right"/>
    </xf>
    <xf numFmtId="2" fontId="24"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166" fontId="24" fillId="0" borderId="0" xfId="19" applyNumberFormat="1" applyFont="1" applyFill="1" applyAlignment="1" applyProtection="1">
      <alignment horizontal="right"/>
    </xf>
    <xf numFmtId="0" fontId="24" fillId="0" borderId="0" xfId="22" applyFont="1" applyFill="1" applyAlignment="1" applyProtection="1">
      <alignment horizontal="right"/>
    </xf>
    <xf numFmtId="0" fontId="10" fillId="0" borderId="0" xfId="22" applyFont="1" applyAlignment="1">
      <alignment horizontal="right"/>
    </xf>
    <xf numFmtId="0" fontId="2" fillId="4" borderId="0" xfId="0" applyFont="1" applyFill="1" applyBorder="1" applyAlignment="1">
      <alignment horizontal="right"/>
    </xf>
    <xf numFmtId="1" fontId="13" fillId="0" borderId="0" xfId="23" applyNumberFormat="1" applyFont="1" applyFill="1" applyAlignment="1" applyProtection="1">
      <alignment horizontal="right"/>
    </xf>
    <xf numFmtId="1" fontId="7" fillId="0" borderId="0" xfId="11" applyNumberFormat="1" applyFont="1" applyFill="1" applyAlignment="1" applyProtection="1">
      <alignment horizontal="right"/>
    </xf>
    <xf numFmtId="165" fontId="7" fillId="0" borderId="0" xfId="11" applyNumberFormat="1" applyFont="1" applyFill="1" applyBorder="1" applyAlignment="1" applyProtection="1">
      <alignment horizontal="right"/>
    </xf>
    <xf numFmtId="0" fontId="6" fillId="0" borderId="0" xfId="11" applyFont="1" applyFill="1" applyBorder="1" applyAlignment="1">
      <alignment horizontal="right"/>
    </xf>
    <xf numFmtId="165" fontId="7" fillId="0" borderId="0" xfId="11" applyNumberFormat="1" applyFont="1" applyFill="1" applyAlignment="1" applyProtection="1">
      <alignment horizontal="right"/>
    </xf>
    <xf numFmtId="2" fontId="24" fillId="0" borderId="0" xfId="21" applyNumberFormat="1" applyFont="1" applyFill="1" applyAlignment="1" applyProtection="1">
      <alignment horizontal="right"/>
    </xf>
    <xf numFmtId="0" fontId="21" fillId="0" borderId="0" xfId="13" applyFont="1" applyFill="1" applyBorder="1" applyAlignment="1">
      <alignment horizontal="right"/>
    </xf>
    <xf numFmtId="2" fontId="21" fillId="0" borderId="0" xfId="13" applyNumberFormat="1" applyFont="1" applyFill="1" applyAlignment="1">
      <alignment horizontal="right"/>
    </xf>
    <xf numFmtId="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3" fontId="21"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3" fontId="24" fillId="0" borderId="0" xfId="23" applyNumberFormat="1" applyFont="1" applyFill="1" applyAlignment="1" applyProtection="1">
      <alignment horizontal="right"/>
    </xf>
    <xf numFmtId="3" fontId="25"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5" fontId="21" fillId="0" borderId="0" xfId="9" applyNumberFormat="1" applyFont="1" applyFill="1" applyAlignment="1">
      <alignment horizontal="right"/>
    </xf>
    <xf numFmtId="164" fontId="21"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3" fontId="18" fillId="4" borderId="0" xfId="9" applyNumberFormat="1" applyFont="1" applyFill="1" applyAlignment="1">
      <alignment horizontal="right"/>
    </xf>
    <xf numFmtId="0" fontId="16" fillId="4" borderId="0" xfId="9" applyFont="1" applyFill="1" applyBorder="1" applyAlignment="1">
      <alignment horizontal="right"/>
    </xf>
    <xf numFmtId="164" fontId="24" fillId="0" borderId="0" xfId="14" applyNumberFormat="1" applyFont="1" applyFill="1" applyAlignment="1" applyProtection="1">
      <alignment horizontal="right"/>
    </xf>
    <xf numFmtId="166" fontId="24" fillId="4" borderId="0" xfId="23" applyNumberFormat="1" applyFont="1" applyFill="1" applyBorder="1" applyAlignment="1" applyProtection="1">
      <alignment horizontal="right"/>
    </xf>
    <xf numFmtId="166" fontId="24" fillId="4" borderId="3" xfId="23" applyNumberFormat="1" applyFont="1" applyFill="1" applyBorder="1" applyAlignment="1" applyProtection="1">
      <alignment horizontal="right"/>
    </xf>
    <xf numFmtId="49" fontId="21" fillId="4" borderId="0" xfId="0" applyNumberFormat="1" applyFont="1" applyFill="1" applyBorder="1"/>
    <xf numFmtId="3" fontId="24" fillId="4" borderId="3" xfId="23" applyNumberFormat="1" applyFont="1" applyFill="1" applyBorder="1" applyAlignment="1" applyProtection="1">
      <alignment horizontal="right"/>
    </xf>
    <xf numFmtId="171" fontId="2" fillId="4" borderId="3" xfId="0" applyNumberFormat="1" applyFont="1" applyFill="1" applyBorder="1"/>
    <xf numFmtId="3" fontId="24" fillId="4" borderId="0" xfId="23" applyNumberFormat="1" applyFont="1" applyFill="1" applyBorder="1" applyAlignment="1" applyProtection="1">
      <alignment horizontal="right"/>
    </xf>
    <xf numFmtId="165" fontId="24" fillId="0" borderId="0" xfId="23"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0" fontId="10" fillId="0" borderId="0" xfId="19" applyFont="1" applyBorder="1"/>
    <xf numFmtId="2" fontId="24" fillId="4" borderId="0" xfId="23" applyNumberFormat="1" applyFont="1" applyFill="1" applyBorder="1" applyAlignment="1" applyProtection="1">
      <alignment horizontal="right"/>
    </xf>
    <xf numFmtId="0" fontId="10" fillId="0" borderId="0" xfId="22" applyFont="1" applyBorder="1"/>
    <xf numFmtId="0" fontId="10" fillId="4" borderId="0" xfId="22" applyFont="1" applyFill="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4" fillId="0" borderId="0" xfId="16" applyNumberFormat="1" applyFont="1" applyFill="1" applyAlignment="1" applyProtection="1">
      <alignment horizontal="right"/>
    </xf>
    <xf numFmtId="0" fontId="22" fillId="0" borderId="0" xfId="22" applyFont="1" applyBorder="1" applyAlignment="1"/>
    <xf numFmtId="0" fontId="0" fillId="0" borderId="0" xfId="0" applyBorder="1" applyAlignment="1"/>
    <xf numFmtId="3" fontId="24" fillId="0" borderId="3" xfId="23" applyNumberFormat="1" applyFont="1" applyFill="1" applyBorder="1" applyAlignment="1" applyProtection="1">
      <alignment horizontal="right"/>
    </xf>
    <xf numFmtId="164" fontId="24" fillId="4" borderId="0" xfId="23" applyNumberFormat="1" applyFont="1" applyFill="1" applyBorder="1" applyAlignment="1" applyProtection="1">
      <alignment horizontal="right"/>
    </xf>
    <xf numFmtId="164" fontId="24" fillId="4" borderId="0" xfId="23"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10" fillId="4" borderId="0" xfId="18" applyFont="1" applyFill="1"/>
    <xf numFmtId="3" fontId="24" fillId="4" borderId="0" xfId="23" applyNumberFormat="1" applyFont="1" applyFill="1" applyAlignment="1" applyProtection="1">
      <alignment horizontal="right"/>
    </xf>
    <xf numFmtId="0" fontId="10" fillId="4" borderId="0" xfId="17" applyFont="1" applyFill="1"/>
    <xf numFmtId="166" fontId="24" fillId="4" borderId="0" xfId="19" applyNumberFormat="1" applyFont="1" applyFill="1" applyBorder="1" applyAlignment="1" applyProtection="1">
      <alignment horizontal="center"/>
    </xf>
    <xf numFmtId="171" fontId="11" fillId="4" borderId="0" xfId="23" applyNumberFormat="1" applyFont="1" applyFill="1" applyBorder="1" applyAlignment="1" applyProtection="1">
      <alignment horizontal="left"/>
    </xf>
    <xf numFmtId="165" fontId="13" fillId="4" borderId="0" xfId="23" applyNumberFormat="1" applyFont="1" applyFill="1" applyBorder="1" applyAlignment="1" applyProtection="1">
      <alignment horizontal="right" indent="1"/>
    </xf>
    <xf numFmtId="0" fontId="5" fillId="4" borderId="0" xfId="11" applyFont="1" applyFill="1"/>
    <xf numFmtId="171" fontId="10" fillId="4" borderId="0" xfId="21" applyNumberFormat="1" applyFont="1" applyFill="1" applyBorder="1" applyAlignment="1" applyProtection="1">
      <alignment horizontal="left"/>
    </xf>
    <xf numFmtId="1" fontId="24" fillId="4" borderId="0" xfId="21" applyNumberFormat="1" applyFont="1" applyFill="1" applyBorder="1" applyAlignment="1" applyProtection="1">
      <alignment horizontal="right" indent="1"/>
    </xf>
    <xf numFmtId="0" fontId="10" fillId="4" borderId="0" xfId="21" applyFont="1" applyFill="1"/>
    <xf numFmtId="0" fontId="9" fillId="4" borderId="0" xfId="13" applyFont="1" applyFill="1" applyAlignment="1"/>
    <xf numFmtId="2" fontId="26" fillId="4" borderId="0" xfId="13" applyNumberFormat="1" applyFont="1" applyFill="1" applyAlignment="1" applyProtection="1">
      <alignment horizontal="center"/>
    </xf>
    <xf numFmtId="0" fontId="10" fillId="4" borderId="0" xfId="13" applyFont="1" applyFill="1" applyBorder="1"/>
    <xf numFmtId="0" fontId="25" fillId="4" borderId="0" xfId="16" applyFont="1" applyFill="1" applyBorder="1" applyAlignment="1" applyProtection="1"/>
    <xf numFmtId="169" fontId="24" fillId="4" borderId="0" xfId="16" applyNumberFormat="1" applyFont="1" applyFill="1" applyAlignment="1" applyProtection="1">
      <alignment horizontal="right" indent="1"/>
    </xf>
    <xf numFmtId="0" fontId="10" fillId="4" borderId="0" xfId="16" applyFont="1" applyFill="1"/>
    <xf numFmtId="0" fontId="10" fillId="4" borderId="0" xfId="18" quotePrefix="1" applyFont="1" applyFill="1" applyBorder="1" applyAlignment="1" applyProtection="1">
      <alignment horizontal="left"/>
    </xf>
    <xf numFmtId="2" fontId="24" fillId="4" borderId="0" xfId="18" applyNumberFormat="1" applyFont="1" applyFill="1" applyBorder="1" applyAlignment="1" applyProtection="1">
      <alignment horizontal="right" indent="1"/>
    </xf>
    <xf numFmtId="0" fontId="10" fillId="4" borderId="0" xfId="7" applyFont="1" applyFill="1" applyBorder="1"/>
    <xf numFmtId="1" fontId="25" fillId="4" borderId="0" xfId="7" applyNumberFormat="1" applyFont="1" applyFill="1" applyBorder="1" applyAlignment="1" applyProtection="1">
      <alignment horizontal="center"/>
    </xf>
    <xf numFmtId="171" fontId="10" fillId="4" borderId="0" xfId="8" applyNumberFormat="1" applyFont="1" applyFill="1" applyBorder="1"/>
    <xf numFmtId="164" fontId="24" fillId="4" borderId="0" xfId="8" applyNumberFormat="1" applyFont="1" applyFill="1" applyBorder="1" applyAlignment="1" applyProtection="1">
      <alignment horizontal="right"/>
    </xf>
    <xf numFmtId="0" fontId="10" fillId="4" borderId="0" xfId="8" applyFont="1" applyFill="1" applyBorder="1"/>
    <xf numFmtId="0" fontId="22" fillId="0" borderId="0" xfId="0" applyFont="1"/>
    <xf numFmtId="0" fontId="25" fillId="0" borderId="0" xfId="20" applyFont="1" applyFill="1" applyProtection="1"/>
    <xf numFmtId="0" fontId="5"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5" fillId="0" borderId="0" xfId="11" applyFont="1" applyBorder="1"/>
    <xf numFmtId="0" fontId="5" fillId="0" borderId="0" xfId="23" applyBorder="1"/>
    <xf numFmtId="0" fontId="10" fillId="4" borderId="0" xfId="23" applyFont="1" applyFill="1" applyBorder="1"/>
    <xf numFmtId="0" fontId="10" fillId="4" borderId="0" xfId="22" applyFont="1" applyFill="1" applyBorder="1"/>
    <xf numFmtId="0" fontId="0" fillId="4" borderId="0" xfId="0" applyFill="1" applyBorder="1"/>
    <xf numFmtId="173" fontId="29" fillId="4" borderId="0" xfId="0" applyNumberFormat="1" applyFont="1" applyFill="1" applyBorder="1"/>
    <xf numFmtId="0" fontId="22" fillId="4" borderId="0" xfId="0" applyFont="1" applyFill="1" applyBorder="1"/>
    <xf numFmtId="0" fontId="33" fillId="4" borderId="0" xfId="5" applyFont="1" applyFill="1" applyBorder="1" applyAlignment="1" applyProtection="1"/>
    <xf numFmtId="0" fontId="22" fillId="4" borderId="0" xfId="0" applyFont="1" applyFill="1" applyBorder="1" applyAlignment="1"/>
    <xf numFmtId="0" fontId="31" fillId="4" borderId="0" xfId="0" applyFont="1" applyFill="1" applyBorder="1" applyAlignment="1"/>
    <xf numFmtId="0" fontId="10" fillId="4" borderId="0" xfId="23" applyFont="1" applyFill="1" applyBorder="1" applyAlignment="1"/>
    <xf numFmtId="0" fontId="22" fillId="4" borderId="0" xfId="23" applyFont="1" applyFill="1" applyBorder="1" applyAlignment="1"/>
    <xf numFmtId="0" fontId="10" fillId="4" borderId="0" xfId="21" applyFont="1" applyFill="1" applyBorder="1" applyAlignment="1"/>
    <xf numFmtId="0" fontId="33" fillId="4" borderId="0" xfId="5" applyFont="1" applyFill="1" applyBorder="1" applyAlignment="1" applyProtection="1">
      <alignment horizontal="left"/>
    </xf>
    <xf numFmtId="0" fontId="22" fillId="4" borderId="0" xfId="16" applyFont="1" applyFill="1" applyBorder="1" applyAlignment="1"/>
    <xf numFmtId="0" fontId="31" fillId="4" borderId="0" xfId="0" applyFont="1" applyFill="1" applyBorder="1" applyAlignment="1">
      <alignment horizontal="left"/>
    </xf>
    <xf numFmtId="0" fontId="30" fillId="4" borderId="0" xfId="14" applyFont="1" applyFill="1" applyBorder="1" applyAlignment="1" applyProtection="1"/>
    <xf numFmtId="0" fontId="10" fillId="4" borderId="0" xfId="24" applyFont="1" applyFill="1" applyBorder="1" applyAlignment="1"/>
    <xf numFmtId="0" fontId="32" fillId="4" borderId="0" xfId="0" applyFont="1" applyFill="1" applyBorder="1" applyAlignment="1"/>
    <xf numFmtId="0" fontId="21" fillId="0" borderId="0" xfId="19" applyFont="1" applyAlignment="1" applyProtection="1">
      <alignment horizontal="left"/>
    </xf>
    <xf numFmtId="0" fontId="25" fillId="2" borderId="0" xfId="20" applyFont="1" applyFill="1" applyAlignment="1" applyProtection="1"/>
    <xf numFmtId="165" fontId="24"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165" fontId="23" fillId="0" borderId="0" xfId="23" applyNumberFormat="1" applyFont="1" applyFill="1" applyAlignment="1" applyProtection="1">
      <alignment horizontal="right"/>
    </xf>
    <xf numFmtId="166"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3" fontId="23" fillId="0" borderId="0" xfId="23" applyNumberFormat="1" applyFont="1" applyFill="1" applyAlignment="1" applyProtection="1">
      <alignment horizontal="right"/>
    </xf>
    <xf numFmtId="166" fontId="23" fillId="0" borderId="0" xfId="19" applyNumberFormat="1" applyFont="1" applyFill="1" applyAlignment="1" applyProtection="1">
      <alignment horizontal="right"/>
    </xf>
    <xf numFmtId="3" fontId="23" fillId="0" borderId="3" xfId="23" applyNumberFormat="1" applyFont="1" applyFill="1" applyBorder="1" applyAlignment="1" applyProtection="1">
      <alignment horizontal="right"/>
    </xf>
    <xf numFmtId="166" fontId="23" fillId="4" borderId="0" xfId="19" applyNumberFormat="1" applyFont="1" applyFill="1" applyBorder="1" applyAlignment="1" applyProtection="1">
      <alignment horizontal="center"/>
    </xf>
    <xf numFmtId="0" fontId="36" fillId="0" borderId="0" xfId="17" applyFont="1"/>
    <xf numFmtId="3" fontId="23" fillId="4" borderId="0" xfId="23" applyNumberFormat="1" applyFont="1" applyFill="1" applyAlignment="1" applyProtection="1">
      <alignment horizontal="right"/>
    </xf>
    <xf numFmtId="3" fontId="37" fillId="4" borderId="0" xfId="9" applyNumberFormat="1" applyFont="1" applyFill="1" applyAlignment="1">
      <alignment horizontal="right"/>
    </xf>
    <xf numFmtId="0" fontId="38" fillId="4" borderId="0" xfId="9" applyFont="1" applyFill="1" applyBorder="1" applyAlignment="1">
      <alignment horizontal="right"/>
    </xf>
    <xf numFmtId="3" fontId="23" fillId="4" borderId="0" xfId="23" applyNumberFormat="1" applyFont="1" applyFill="1" applyBorder="1" applyAlignment="1" applyProtection="1">
      <alignment horizontal="right"/>
    </xf>
    <xf numFmtId="3" fontId="23" fillId="4" borderId="3" xfId="23" applyNumberFormat="1" applyFont="1" applyFill="1" applyBorder="1" applyAlignment="1" applyProtection="1">
      <alignment horizontal="right"/>
    </xf>
    <xf numFmtId="164" fontId="35" fillId="4" borderId="0" xfId="9" applyNumberFormat="1" applyFont="1" applyFill="1" applyAlignment="1" applyProtection="1">
      <alignment horizontal="center"/>
    </xf>
    <xf numFmtId="0" fontId="39" fillId="4" borderId="0" xfId="9" applyFont="1" applyFill="1"/>
    <xf numFmtId="165" fontId="36" fillId="0" borderId="0" xfId="9" applyNumberFormat="1" applyFont="1" applyFill="1" applyAlignment="1">
      <alignment horizontal="right"/>
    </xf>
    <xf numFmtId="165" fontId="23" fillId="0" borderId="0" xfId="23" applyNumberFormat="1" applyFont="1" applyFill="1" applyBorder="1" applyAlignment="1" applyProtection="1">
      <alignment horizontal="right"/>
    </xf>
    <xf numFmtId="164" fontId="36"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164" fontId="23" fillId="0" borderId="0" xfId="9" applyNumberFormat="1" applyFont="1" applyFill="1" applyAlignment="1" applyProtection="1">
      <alignment horizontal="center"/>
    </xf>
    <xf numFmtId="0" fontId="36" fillId="0" borderId="0" xfId="9" applyFont="1" applyFill="1"/>
    <xf numFmtId="3" fontId="23"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2" fontId="23" fillId="4" borderId="0" xfId="23" applyNumberFormat="1" applyFont="1" applyFill="1" applyAlignment="1" applyProtection="1">
      <alignment horizontal="right"/>
    </xf>
    <xf numFmtId="165"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36" fillId="0" borderId="0" xfId="19" applyFont="1"/>
    <xf numFmtId="164" fontId="23" fillId="4" borderId="0" xfId="23" applyNumberFormat="1" applyFont="1" applyFill="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165" fontId="23" fillId="4" borderId="3" xfId="23" applyNumberFormat="1" applyFont="1" applyFill="1" applyBorder="1" applyAlignment="1" applyProtection="1">
      <alignment horizontal="right"/>
    </xf>
    <xf numFmtId="164" fontId="23" fillId="0" borderId="0" xfId="14" applyNumberFormat="1" applyFont="1" applyFill="1" applyAlignment="1" applyProtection="1">
      <alignment horizontal="right"/>
    </xf>
    <xf numFmtId="164" fontId="23" fillId="4" borderId="0" xfId="23" applyNumberFormat="1" applyFont="1" applyFill="1" applyBorder="1" applyAlignment="1" applyProtection="1">
      <alignment horizontal="right"/>
    </xf>
    <xf numFmtId="164" fontId="23" fillId="4" borderId="0" xfId="8" applyNumberFormat="1" applyFont="1" applyFill="1" applyBorder="1" applyAlignment="1" applyProtection="1">
      <alignment horizontal="right"/>
    </xf>
    <xf numFmtId="165" fontId="23" fillId="0" borderId="0" xfId="8" applyNumberFormat="1" applyFont="1" applyFill="1" applyAlignment="1" applyProtection="1">
      <alignment horizontal="center"/>
    </xf>
    <xf numFmtId="0" fontId="36" fillId="0" borderId="0" xfId="8" applyFont="1"/>
    <xf numFmtId="0" fontId="36" fillId="0" borderId="0" xfId="8" quotePrefix="1" applyFont="1"/>
    <xf numFmtId="165" fontId="36" fillId="0" borderId="0" xfId="8" quotePrefix="1" applyNumberFormat="1" applyFont="1"/>
    <xf numFmtId="165" fontId="36" fillId="0" borderId="0" xfId="8" applyNumberFormat="1" applyFont="1"/>
    <xf numFmtId="3" fontId="36" fillId="3" borderId="0" xfId="7" applyNumberFormat="1" applyFont="1" applyFill="1" applyAlignment="1">
      <alignment horizontal="right"/>
    </xf>
    <xf numFmtId="3" fontId="23" fillId="0" borderId="0" xfId="7"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1" fontId="23" fillId="4" borderId="0" xfId="7" applyNumberFormat="1" applyFont="1" applyFill="1" applyBorder="1" applyAlignment="1" applyProtection="1">
      <alignment horizontal="center"/>
    </xf>
    <xf numFmtId="0" fontId="36" fillId="0" borderId="0" xfId="7" applyFont="1"/>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2" fontId="23" fillId="4" borderId="0" xfId="18" applyNumberFormat="1" applyFont="1" applyFill="1" applyBorder="1" applyAlignment="1" applyProtection="1">
      <alignment horizontal="right" indent="1"/>
    </xf>
    <xf numFmtId="0" fontId="36" fillId="0" borderId="0" xfId="18" applyFont="1"/>
    <xf numFmtId="17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9" fontId="23" fillId="0" borderId="0" xfId="16" applyNumberFormat="1" applyFont="1" applyFill="1" applyBorder="1" applyAlignment="1" applyProtection="1">
      <alignment horizontal="right"/>
    </xf>
    <xf numFmtId="2" fontId="23" fillId="4" borderId="0" xfId="23" applyNumberFormat="1" applyFont="1" applyFill="1" applyBorder="1" applyAlignment="1" applyProtection="1">
      <alignment horizontal="right"/>
    </xf>
    <xf numFmtId="2" fontId="23" fillId="0" borderId="0" xfId="16" applyNumberFormat="1" applyFont="1" applyFill="1" applyAlignment="1" applyProtection="1">
      <alignment horizontal="right"/>
    </xf>
    <xf numFmtId="2" fontId="23" fillId="4" borderId="3" xfId="23" applyNumberFormat="1" applyFont="1" applyFill="1" applyBorder="1" applyAlignment="1" applyProtection="1">
      <alignment horizontal="right"/>
    </xf>
    <xf numFmtId="169" fontId="23" fillId="4" borderId="0" xfId="16" applyNumberFormat="1" applyFont="1" applyFill="1" applyAlignment="1" applyProtection="1">
      <alignment horizontal="right" indent="1"/>
    </xf>
    <xf numFmtId="0" fontId="36" fillId="0" borderId="0" xfId="16" applyFont="1"/>
    <xf numFmtId="0" fontId="36" fillId="0" borderId="0" xfId="13" applyFont="1" applyFill="1" applyBorder="1" applyAlignment="1">
      <alignment horizontal="right"/>
    </xf>
    <xf numFmtId="2" fontId="36" fillId="0" borderId="0" xfId="13" applyNumberFormat="1" applyFont="1" applyFill="1" applyAlignment="1">
      <alignment horizontal="right"/>
    </xf>
    <xf numFmtId="2" fontId="40" fillId="4" borderId="0" xfId="13" applyNumberFormat="1" applyFont="1" applyFill="1" applyAlignment="1" applyProtection="1">
      <alignment horizontal="center"/>
    </xf>
    <xf numFmtId="0" fontId="36" fillId="0" borderId="0" xfId="13" applyFont="1"/>
    <xf numFmtId="2" fontId="23"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1" fontId="23" fillId="4" borderId="0" xfId="21" applyNumberFormat="1" applyFont="1" applyFill="1" applyBorder="1" applyAlignment="1" applyProtection="1">
      <alignment horizontal="right" indent="1"/>
    </xf>
    <xf numFmtId="0" fontId="36" fillId="0" borderId="0" xfId="21" applyFont="1"/>
    <xf numFmtId="1" fontId="41" fillId="0" borderId="0" xfId="11" applyNumberFormat="1" applyFont="1" applyFill="1" applyAlignment="1" applyProtection="1">
      <alignment horizontal="right"/>
    </xf>
    <xf numFmtId="1" fontId="35" fillId="0" borderId="0" xfId="23" applyNumberFormat="1" applyFont="1" applyFill="1" applyAlignment="1" applyProtection="1">
      <alignment horizontal="right"/>
    </xf>
    <xf numFmtId="165" fontId="41" fillId="0" borderId="0" xfId="11" applyNumberFormat="1" applyFont="1" applyFill="1" applyBorder="1" applyAlignment="1" applyProtection="1">
      <alignment horizontal="right"/>
    </xf>
    <xf numFmtId="0" fontId="42" fillId="0" borderId="0" xfId="11" applyFont="1" applyFill="1" applyBorder="1" applyAlignment="1">
      <alignment horizontal="right"/>
    </xf>
    <xf numFmtId="165" fontId="41" fillId="0" borderId="0" xfId="11" applyNumberFormat="1" applyFont="1" applyFill="1" applyAlignment="1" applyProtection="1">
      <alignment horizontal="right"/>
    </xf>
    <xf numFmtId="165" fontId="35" fillId="4" borderId="0" xfId="23" applyNumberFormat="1" applyFont="1" applyFill="1" applyBorder="1" applyAlignment="1" applyProtection="1">
      <alignment horizontal="right" indent="1"/>
    </xf>
    <xf numFmtId="0" fontId="39" fillId="0" borderId="0" xfId="11" applyFont="1"/>
    <xf numFmtId="167" fontId="23" fillId="4" borderId="0" xfId="23" applyNumberFormat="1" applyFont="1" applyFill="1" applyBorder="1" applyAlignment="1" applyProtection="1">
      <alignment horizontal="center"/>
    </xf>
    <xf numFmtId="164" fontId="36" fillId="4" borderId="0" xfId="23" applyNumberFormat="1" applyFont="1" applyFill="1"/>
    <xf numFmtId="0" fontId="36" fillId="4" borderId="0" xfId="23" applyFont="1" applyFill="1"/>
    <xf numFmtId="0" fontId="23" fillId="0" borderId="0" xfId="23" applyFont="1" applyFill="1" applyAlignment="1" applyProtection="1">
      <alignment horizontal="right"/>
    </xf>
    <xf numFmtId="0" fontId="36" fillId="0" borderId="0" xfId="23" applyFont="1"/>
    <xf numFmtId="166" fontId="23" fillId="4" borderId="0" xfId="23" applyNumberFormat="1" applyFont="1" applyFill="1" applyBorder="1" applyAlignment="1" applyProtection="1">
      <alignment horizontal="right"/>
    </xf>
    <xf numFmtId="0" fontId="43" fillId="4" borderId="0" xfId="0" applyFont="1" applyFill="1" applyBorder="1" applyAlignment="1">
      <alignment horizontal="right"/>
    </xf>
    <xf numFmtId="0" fontId="43" fillId="4" borderId="0" xfId="0" applyFont="1" applyFill="1" applyBorder="1"/>
    <xf numFmtId="0" fontId="23" fillId="0" borderId="0" xfId="22" applyFont="1" applyFill="1" applyAlignment="1" applyProtection="1">
      <alignment horizontal="right"/>
    </xf>
    <xf numFmtId="0" fontId="36" fillId="0" borderId="0" xfId="22" applyFont="1" applyAlignment="1">
      <alignment horizontal="right"/>
    </xf>
    <xf numFmtId="0" fontId="36" fillId="4" borderId="0" xfId="22" applyFont="1" applyFill="1"/>
    <xf numFmtId="0" fontId="36" fillId="0" borderId="0" xfId="22" applyFont="1"/>
    <xf numFmtId="165" fontId="23" fillId="0" borderId="2" xfId="18" applyNumberFormat="1" applyFont="1" applyFill="1" applyBorder="1" applyAlignment="1" applyProtection="1">
      <alignment horizontal="right"/>
    </xf>
    <xf numFmtId="0" fontId="38" fillId="4" borderId="0" xfId="9" applyFont="1" applyFill="1" applyBorder="1" applyAlignment="1">
      <alignment horizontal="center"/>
    </xf>
    <xf numFmtId="0" fontId="36" fillId="0" borderId="0" xfId="9" applyFont="1" applyFill="1" applyBorder="1" applyAlignment="1">
      <alignment horizontal="center"/>
    </xf>
    <xf numFmtId="0" fontId="23" fillId="0" borderId="2" xfId="19" applyFont="1" applyFill="1" applyBorder="1" applyAlignment="1" applyProtection="1">
      <alignment horizontal="center"/>
    </xf>
    <xf numFmtId="0" fontId="23" fillId="0" borderId="0" xfId="19" applyFont="1" applyFill="1" applyBorder="1" applyAlignment="1" applyProtection="1">
      <alignment horizontal="center"/>
    </xf>
    <xf numFmtId="0" fontId="23" fillId="4" borderId="0" xfId="15" applyFont="1" applyFill="1" applyBorder="1" applyAlignment="1" applyProtection="1">
      <alignment horizontal="center"/>
    </xf>
    <xf numFmtId="0" fontId="36" fillId="0" borderId="0" xfId="8" applyFont="1" applyFill="1" applyBorder="1" applyAlignment="1">
      <alignment horizontal="center"/>
    </xf>
    <xf numFmtId="0" fontId="36" fillId="0" borderId="0" xfId="7" applyFont="1" applyFill="1" applyBorder="1" applyAlignment="1">
      <alignment horizontal="center"/>
    </xf>
    <xf numFmtId="0" fontId="23" fillId="0" borderId="2" xfId="16" applyFont="1" applyFill="1" applyBorder="1" applyAlignment="1" applyProtection="1">
      <alignment horizontal="right"/>
    </xf>
    <xf numFmtId="0" fontId="23" fillId="0" borderId="0" xfId="13" applyFont="1" applyFill="1" applyBorder="1" applyAlignment="1" applyProtection="1">
      <alignment horizontal="center"/>
    </xf>
    <xf numFmtId="0" fontId="23" fillId="0" borderId="2" xfId="21" applyFont="1" applyFill="1" applyBorder="1" applyAlignment="1" applyProtection="1">
      <alignment horizontal="right"/>
    </xf>
    <xf numFmtId="0" fontId="44" fillId="3" borderId="0" xfId="11" applyFont="1" applyFill="1" applyAlignment="1">
      <alignment horizontal="center"/>
    </xf>
    <xf numFmtId="0" fontId="23" fillId="0" borderId="2" xfId="23" applyFont="1" applyFill="1" applyBorder="1" applyAlignment="1" applyProtection="1">
      <alignment horizontal="center"/>
    </xf>
    <xf numFmtId="0" fontId="23" fillId="0" borderId="0" xfId="23" applyFont="1" applyFill="1" applyAlignment="1" applyProtection="1">
      <alignment horizontal="center"/>
    </xf>
    <xf numFmtId="1" fontId="23"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2" fillId="2" borderId="0" xfId="0" applyFont="1" applyFill="1" applyBorder="1" applyAlignment="1">
      <alignment vertical="top" wrapText="1"/>
    </xf>
    <xf numFmtId="0" fontId="2" fillId="4" borderId="0" xfId="0" applyFont="1" applyFill="1" applyBorder="1" applyAlignment="1">
      <alignment vertical="top" wrapText="1"/>
    </xf>
    <xf numFmtId="0" fontId="2" fillId="4" borderId="0" xfId="0" applyFont="1" applyFill="1" applyBorder="1" applyAlignment="1">
      <alignment vertical="top"/>
    </xf>
    <xf numFmtId="0" fontId="2"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5" fillId="2" borderId="0" xfId="11" applyFont="1" applyFill="1" applyAlignment="1">
      <alignment vertical="top"/>
    </xf>
    <xf numFmtId="0" fontId="5" fillId="4" borderId="0" xfId="11" applyFont="1" applyFill="1" applyAlignment="1">
      <alignment vertical="top"/>
    </xf>
    <xf numFmtId="0" fontId="5" fillId="0" borderId="0" xfId="11" applyFont="1" applyAlignment="1">
      <alignment vertical="top"/>
    </xf>
    <xf numFmtId="0" fontId="27"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5" fillId="4" borderId="0" xfId="9" applyFont="1" applyFill="1" applyBorder="1" applyAlignment="1">
      <alignment vertical="top"/>
    </xf>
    <xf numFmtId="0" fontId="11" fillId="2" borderId="0" xfId="9" applyFont="1" applyFill="1" applyAlignment="1">
      <alignment vertical="top"/>
    </xf>
    <xf numFmtId="0" fontId="5" fillId="4" borderId="0" xfId="9" applyFont="1" applyFill="1" applyAlignment="1">
      <alignment vertical="top"/>
    </xf>
    <xf numFmtId="0" fontId="25" fillId="4" borderId="2" xfId="22" applyFont="1" applyFill="1" applyBorder="1" applyProtection="1"/>
    <xf numFmtId="0" fontId="10" fillId="4" borderId="3" xfId="22" applyFont="1" applyFill="1" applyBorder="1"/>
    <xf numFmtId="171" fontId="10" fillId="4" borderId="3" xfId="0" applyNumberFormat="1" applyFont="1" applyFill="1" applyBorder="1"/>
    <xf numFmtId="169" fontId="24" fillId="4" borderId="3" xfId="23" applyNumberFormat="1" applyFont="1" applyFill="1" applyBorder="1" applyAlignment="1" applyProtection="1">
      <alignment horizontal="right"/>
    </xf>
    <xf numFmtId="169" fontId="23" fillId="4" borderId="3" xfId="23" applyNumberFormat="1" applyFont="1" applyFill="1" applyBorder="1" applyAlignment="1" applyProtection="1">
      <alignment horizontal="right"/>
    </xf>
    <xf numFmtId="166" fontId="2" fillId="4" borderId="0" xfId="0" applyNumberFormat="1" applyFont="1" applyFill="1" applyBorder="1" applyAlignment="1">
      <alignment horizontal="right"/>
    </xf>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165" fontId="10" fillId="4" borderId="0" xfId="22" applyNumberFormat="1" applyFont="1" applyFill="1"/>
    <xf numFmtId="169" fontId="24" fillId="4" borderId="0" xfId="23" applyNumberFormat="1" applyFont="1" applyFill="1" applyBorder="1" applyAlignment="1" applyProtection="1">
      <alignment horizontal="right"/>
    </xf>
    <xf numFmtId="169" fontId="23" fillId="4"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3" fillId="0" borderId="0"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1" fillId="0" borderId="0" xfId="8" applyNumberFormat="1" applyFont="1" applyFill="1" applyAlignment="1">
      <alignment horizontal="right"/>
    </xf>
    <xf numFmtId="2" fontId="36" fillId="0" borderId="0" xfId="8" applyNumberFormat="1" applyFont="1" applyFill="1" applyAlignment="1">
      <alignment horizontal="right"/>
    </xf>
    <xf numFmtId="0" fontId="36" fillId="4" borderId="0" xfId="0" applyFont="1" applyFill="1" applyBorder="1" applyAlignment="1">
      <alignment horizontal="right"/>
    </xf>
    <xf numFmtId="166" fontId="23" fillId="4" borderId="0" xfId="23" quotePrefix="1" applyNumberFormat="1" applyFont="1" applyFill="1" applyBorder="1" applyAlignment="1" applyProtection="1">
      <alignment horizontal="right"/>
    </xf>
    <xf numFmtId="0" fontId="36" fillId="4" borderId="0" xfId="0" applyFont="1" applyFill="1" applyBorder="1"/>
    <xf numFmtId="164" fontId="2" fillId="3" borderId="0" xfId="0" applyNumberFormat="1" applyFont="1" applyFill="1"/>
    <xf numFmtId="0" fontId="36" fillId="0" borderId="0" xfId="17" applyFont="1" applyBorder="1"/>
    <xf numFmtId="0" fontId="36" fillId="4" borderId="0" xfId="17" applyFont="1" applyFill="1"/>
    <xf numFmtId="0" fontId="36" fillId="4" borderId="0" xfId="17" applyFont="1" applyFill="1" applyAlignment="1">
      <alignment vertical="top"/>
    </xf>
    <xf numFmtId="0" fontId="36" fillId="0" borderId="0" xfId="17" applyFont="1" applyAlignment="1">
      <alignment vertical="top"/>
    </xf>
    <xf numFmtId="0" fontId="37" fillId="4" borderId="0" xfId="9" applyFont="1" applyFill="1" applyBorder="1" applyAlignment="1">
      <alignment horizontal="center"/>
    </xf>
    <xf numFmtId="0" fontId="37" fillId="4" borderId="0" xfId="9" applyFont="1" applyFill="1" applyBorder="1" applyAlignment="1">
      <alignment horizontal="right"/>
    </xf>
    <xf numFmtId="165" fontId="36" fillId="4" borderId="0" xfId="22" applyNumberFormat="1" applyFont="1" applyFill="1"/>
    <xf numFmtId="0" fontId="36" fillId="4" borderId="0" xfId="22" applyFont="1" applyFill="1" applyAlignment="1">
      <alignment vertical="top"/>
    </xf>
    <xf numFmtId="0" fontId="36" fillId="0" borderId="0" xfId="22" applyFont="1" applyAlignment="1">
      <alignment vertical="top"/>
    </xf>
    <xf numFmtId="0" fontId="39" fillId="4" borderId="0" xfId="22" applyFont="1" applyFill="1"/>
    <xf numFmtId="0" fontId="39" fillId="4" borderId="0" xfId="9" applyFont="1" applyFill="1" applyBorder="1"/>
    <xf numFmtId="0" fontId="39" fillId="4" borderId="0" xfId="9" applyFont="1" applyFill="1" applyBorder="1" applyAlignment="1">
      <alignment vertical="top"/>
    </xf>
    <xf numFmtId="0" fontId="39" fillId="4" borderId="0" xfId="9" applyFont="1" applyFill="1" applyAlignment="1">
      <alignment vertical="top"/>
    </xf>
    <xf numFmtId="0" fontId="36" fillId="0" borderId="0" xfId="22" applyFont="1" applyFill="1"/>
    <xf numFmtId="0" fontId="36" fillId="0" borderId="0" xfId="9" applyFont="1" applyFill="1" applyBorder="1"/>
    <xf numFmtId="0" fontId="36" fillId="0" borderId="0" xfId="9" applyFont="1" applyFill="1" applyBorder="1" applyAlignment="1">
      <alignment vertical="top"/>
    </xf>
    <xf numFmtId="0" fontId="36" fillId="0" borderId="0" xfId="9" applyFont="1" applyFill="1" applyAlignment="1">
      <alignment vertical="top"/>
    </xf>
    <xf numFmtId="0" fontId="36" fillId="0" borderId="0" xfId="19" applyFont="1" applyAlignment="1">
      <alignment vertical="top"/>
    </xf>
    <xf numFmtId="0" fontId="36" fillId="0" borderId="0" xfId="15" applyFont="1" applyAlignment="1">
      <alignment vertical="top"/>
    </xf>
    <xf numFmtId="0" fontId="36" fillId="4" borderId="0" xfId="8" applyFont="1" applyFill="1" applyBorder="1"/>
    <xf numFmtId="0" fontId="36" fillId="4" borderId="0" xfId="8" applyFont="1" applyFill="1" applyBorder="1" applyAlignment="1">
      <alignment vertical="top"/>
    </xf>
    <xf numFmtId="0" fontId="36" fillId="4" borderId="0" xfId="7" applyFont="1" applyFill="1" applyBorder="1"/>
    <xf numFmtId="0" fontId="36" fillId="4" borderId="0" xfId="7" applyFont="1" applyFill="1" applyBorder="1" applyAlignment="1">
      <alignment vertical="top"/>
    </xf>
    <xf numFmtId="0" fontId="36" fillId="4" borderId="0" xfId="18" applyFont="1" applyFill="1"/>
    <xf numFmtId="0" fontId="36" fillId="4" borderId="0" xfId="18" applyFont="1" applyFill="1" applyAlignment="1">
      <alignment vertical="top"/>
    </xf>
    <xf numFmtId="0" fontId="36" fillId="4" borderId="0" xfId="16" applyFont="1" applyFill="1"/>
    <xf numFmtId="0" fontId="36" fillId="4" borderId="0" xfId="16" applyFont="1" applyFill="1" applyAlignment="1">
      <alignment vertical="top"/>
    </xf>
    <xf numFmtId="0" fontId="36" fillId="0" borderId="0" xfId="16" applyFont="1" applyAlignment="1">
      <alignment vertical="top"/>
    </xf>
    <xf numFmtId="0" fontId="36" fillId="4" borderId="0" xfId="13" applyFont="1" applyFill="1" applyBorder="1"/>
    <xf numFmtId="0" fontId="36" fillId="4" borderId="0" xfId="13" applyFont="1" applyFill="1" applyBorder="1" applyAlignment="1">
      <alignment vertical="top"/>
    </xf>
    <xf numFmtId="0" fontId="36" fillId="0" borderId="0" xfId="13" applyFont="1" applyAlignment="1">
      <alignment vertical="top"/>
    </xf>
    <xf numFmtId="0" fontId="36" fillId="4" borderId="0" xfId="21" applyFont="1" applyFill="1"/>
    <xf numFmtId="0" fontId="36" fillId="4" borderId="0" xfId="21" applyFont="1" applyFill="1" applyAlignment="1">
      <alignment vertical="top"/>
    </xf>
    <xf numFmtId="0" fontId="36" fillId="0" borderId="0" xfId="21" applyFont="1" applyAlignment="1">
      <alignment vertical="top"/>
    </xf>
    <xf numFmtId="0" fontId="23" fillId="0" borderId="0" xfId="21" applyFont="1" applyFill="1" applyAlignment="1" applyProtection="1">
      <alignment horizontal="right"/>
    </xf>
    <xf numFmtId="0" fontId="39" fillId="0" borderId="0" xfId="23" applyFont="1"/>
    <xf numFmtId="0" fontId="39" fillId="4" borderId="0" xfId="11" applyFont="1" applyFill="1"/>
    <xf numFmtId="0" fontId="39" fillId="4" borderId="0" xfId="11" applyFont="1" applyFill="1" applyAlignment="1">
      <alignment vertical="top"/>
    </xf>
    <xf numFmtId="0" fontId="39" fillId="0" borderId="0" xfId="11" applyFont="1" applyAlignment="1">
      <alignment vertical="top"/>
    </xf>
    <xf numFmtId="0" fontId="36" fillId="4" borderId="0" xfId="23" applyFont="1" applyFill="1" applyAlignment="1">
      <alignment vertical="top"/>
    </xf>
    <xf numFmtId="0" fontId="36" fillId="0" borderId="0" xfId="23" applyFont="1" applyAlignment="1">
      <alignment vertical="top"/>
    </xf>
    <xf numFmtId="0" fontId="36" fillId="4" borderId="0" xfId="0" applyFont="1" applyFill="1" applyBorder="1" applyAlignment="1">
      <alignment vertical="top"/>
    </xf>
    <xf numFmtId="0" fontId="36" fillId="4" borderId="0" xfId="0" applyFont="1" applyFill="1" applyBorder="1" applyAlignment="1">
      <alignment vertical="top" wrapText="1"/>
    </xf>
    <xf numFmtId="0" fontId="24"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2" fillId="0" borderId="3" xfId="22" applyFont="1" applyBorder="1" applyAlignment="1"/>
    <xf numFmtId="0" fontId="0" fillId="0" borderId="3" xfId="0" applyBorder="1" applyAlignment="1"/>
    <xf numFmtId="0" fontId="22" fillId="0" borderId="3" xfId="22" applyFont="1" applyBorder="1" applyAlignment="1">
      <alignment wrapText="1"/>
    </xf>
    <xf numFmtId="0" fontId="0" fillId="0" borderId="3" xfId="0" applyBorder="1" applyAlignment="1">
      <alignment wrapText="1"/>
    </xf>
    <xf numFmtId="0" fontId="24" fillId="0" borderId="0" xfId="19" applyFont="1" applyFill="1" applyBorder="1" applyAlignment="1" applyProtection="1">
      <alignment horizontal="center"/>
    </xf>
    <xf numFmtId="0" fontId="20" fillId="0" borderId="0" xfId="14" applyFont="1" applyFill="1" applyBorder="1" applyAlignment="1" applyProtection="1"/>
    <xf numFmtId="0" fontId="25" fillId="4" borderId="0" xfId="16" quotePrefix="1" applyFont="1" applyFill="1" applyBorder="1" applyAlignment="1" applyProtection="1">
      <alignment vertical="top"/>
    </xf>
    <xf numFmtId="0" fontId="2" fillId="0" borderId="0" xfId="14" applyFont="1"/>
    <xf numFmtId="0" fontId="22" fillId="0" borderId="3" xfId="6" applyBorder="1" applyAlignment="1"/>
    <xf numFmtId="0" fontId="2" fillId="2" borderId="0" xfId="14" applyFont="1" applyFill="1" applyAlignment="1"/>
    <xf numFmtId="0" fontId="25" fillId="0" borderId="2" xfId="14" applyFont="1" applyFill="1" applyBorder="1" applyAlignment="1" applyProtection="1">
      <alignment horizontal="center"/>
    </xf>
    <xf numFmtId="0" fontId="2" fillId="0" borderId="3" xfId="14" applyFont="1" applyBorder="1" applyAlignment="1">
      <alignment horizontal="center"/>
    </xf>
    <xf numFmtId="0" fontId="2" fillId="0" borderId="2" xfId="14" applyFont="1" applyBorder="1" applyAlignment="1">
      <alignment horizontal="right"/>
    </xf>
    <xf numFmtId="0" fontId="24" fillId="0" borderId="2" xfId="14" applyFont="1" applyFill="1" applyBorder="1" applyAlignment="1" applyProtection="1">
      <alignment horizontal="right"/>
    </xf>
    <xf numFmtId="0" fontId="23" fillId="0" borderId="2" xfId="14" applyFont="1" applyFill="1" applyBorder="1" applyAlignment="1" applyProtection="1">
      <alignment horizontal="right"/>
    </xf>
    <xf numFmtId="0" fontId="2" fillId="2" borderId="0" xfId="14" applyFont="1" applyFill="1" applyAlignment="1" applyProtection="1">
      <alignment horizontal="left"/>
    </xf>
    <xf numFmtId="171" fontId="2" fillId="0" borderId="0" xfId="14" applyNumberFormat="1" applyFont="1" applyAlignment="1" applyProtection="1">
      <alignment horizontal="left"/>
    </xf>
    <xf numFmtId="0" fontId="2" fillId="2" borderId="0" xfId="18" applyFont="1" applyFill="1" applyAlignment="1" applyProtection="1">
      <alignment horizontal="left"/>
    </xf>
    <xf numFmtId="171" fontId="2" fillId="0" borderId="0" xfId="18" applyNumberFormat="1" applyFont="1" applyAlignment="1" applyProtection="1">
      <alignment horizontal="left"/>
    </xf>
    <xf numFmtId="0" fontId="2" fillId="0" borderId="0" xfId="14" applyFont="1" applyAlignment="1" applyProtection="1">
      <alignment horizontal="left"/>
    </xf>
    <xf numFmtId="0" fontId="2" fillId="2" borderId="3" xfId="14" applyFont="1" applyFill="1" applyBorder="1" applyAlignment="1" applyProtection="1">
      <alignment horizontal="left"/>
    </xf>
    <xf numFmtId="171" fontId="2" fillId="0" borderId="3" xfId="14" applyNumberFormat="1" applyFont="1" applyBorder="1" applyAlignment="1" applyProtection="1">
      <alignment horizontal="left"/>
    </xf>
    <xf numFmtId="0" fontId="2" fillId="0" borderId="0" xfId="14" quotePrefix="1" applyFont="1" applyBorder="1" applyAlignment="1" applyProtection="1">
      <alignment horizontal="left"/>
    </xf>
    <xf numFmtId="0" fontId="22" fillId="0" borderId="0" xfId="6" applyBorder="1" applyAlignment="1">
      <alignment horizontal="left"/>
    </xf>
    <xf numFmtId="0" fontId="23" fillId="2" borderId="0" xfId="14" applyFont="1" applyFill="1" applyAlignment="1" applyProtection="1"/>
    <xf numFmtId="0" fontId="24" fillId="0" borderId="0" xfId="14" applyFont="1" applyFill="1" applyBorder="1" applyAlignment="1" applyProtection="1"/>
    <xf numFmtId="0" fontId="22" fillId="0" borderId="0" xfId="6" applyBorder="1" applyAlignment="1"/>
    <xf numFmtId="0" fontId="25" fillId="0" borderId="0" xfId="14" applyFont="1" applyFill="1" applyBorder="1" applyAlignment="1" applyProtection="1"/>
    <xf numFmtId="0" fontId="25" fillId="0" borderId="0" xfId="14" applyFont="1" applyFill="1" applyAlignment="1" applyProtection="1">
      <alignment horizontal="left"/>
    </xf>
    <xf numFmtId="0" fontId="22" fillId="0" borderId="0" xfId="6" applyAlignment="1">
      <alignment horizontal="left"/>
    </xf>
    <xf numFmtId="0" fontId="23" fillId="0" borderId="0" xfId="14" applyFont="1" applyFill="1" applyProtection="1"/>
    <xf numFmtId="0" fontId="27" fillId="0" borderId="0" xfId="14" applyFont="1" applyFill="1" applyProtection="1"/>
    <xf numFmtId="0" fontId="2" fillId="0" borderId="0" xfId="23" applyFont="1" applyFill="1"/>
    <xf numFmtId="0" fontId="2" fillId="0" borderId="0" xfId="23" applyFont="1"/>
    <xf numFmtId="0" fontId="2" fillId="0" borderId="0" xfId="18" applyFont="1"/>
    <xf numFmtId="0" fontId="2" fillId="0" borderId="0" xfId="23" applyFont="1" applyAlignment="1" applyProtection="1">
      <alignment horizontal="left"/>
    </xf>
    <xf numFmtId="1" fontId="2" fillId="0" borderId="0" xfId="23" applyNumberFormat="1" applyFont="1"/>
    <xf numFmtId="1" fontId="2" fillId="0" borderId="0" xfId="14" applyNumberFormat="1" applyFont="1"/>
    <xf numFmtId="164" fontId="2" fillId="0" borderId="0" xfId="14" applyNumberFormat="1" applyFont="1"/>
    <xf numFmtId="3" fontId="2" fillId="0" borderId="0" xfId="14" applyNumberFormat="1" applyFont="1"/>
    <xf numFmtId="0" fontId="2" fillId="2" borderId="0" xfId="14" applyFont="1" applyFill="1"/>
    <xf numFmtId="0" fontId="2" fillId="0" borderId="0" xfId="14" applyFont="1" applyBorder="1" applyAlignment="1">
      <alignment horizontal="right"/>
    </xf>
    <xf numFmtId="0" fontId="2" fillId="2" borderId="0" xfId="14" applyFont="1" applyFill="1" applyBorder="1" applyAlignment="1" applyProtection="1">
      <alignment horizontal="left"/>
    </xf>
    <xf numFmtId="171" fontId="2" fillId="0" borderId="0" xfId="18" applyNumberFormat="1" applyFont="1" applyBorder="1" applyAlignment="1" applyProtection="1">
      <alignment horizontal="left"/>
    </xf>
    <xf numFmtId="172" fontId="24" fillId="4" borderId="0" xfId="23" applyNumberFormat="1" applyFont="1" applyFill="1" applyBorder="1" applyAlignment="1" applyProtection="1">
      <alignment horizontal="right"/>
    </xf>
    <xf numFmtId="172" fontId="23" fillId="4" borderId="0" xfId="23" applyNumberFormat="1" applyFont="1" applyFill="1" applyBorder="1" applyAlignment="1" applyProtection="1">
      <alignment horizontal="right"/>
    </xf>
    <xf numFmtId="171" fontId="2" fillId="0" borderId="3" xfId="15" applyNumberFormat="1" applyFont="1" applyBorder="1" applyAlignment="1" applyProtection="1">
      <alignment horizontal="left"/>
    </xf>
    <xf numFmtId="172" fontId="24" fillId="4" borderId="3" xfId="23" applyNumberFormat="1" applyFont="1" applyFill="1" applyBorder="1" applyAlignment="1" applyProtection="1">
      <alignment horizontal="right"/>
    </xf>
    <xf numFmtId="172" fontId="23" fillId="4" borderId="3" xfId="23" applyNumberFormat="1" applyFont="1" applyFill="1" applyBorder="1" applyAlignment="1" applyProtection="1">
      <alignment horizontal="right"/>
    </xf>
    <xf numFmtId="0" fontId="2" fillId="0" borderId="2" xfId="14" quotePrefix="1" applyFont="1" applyBorder="1" applyAlignment="1" applyProtection="1">
      <alignment horizontal="left"/>
    </xf>
    <xf numFmtId="0" fontId="22" fillId="0" borderId="2" xfId="6" applyBorder="1" applyAlignment="1">
      <alignment horizontal="left"/>
    </xf>
    <xf numFmtId="0" fontId="2" fillId="0" borderId="0" xfId="14" quotePrefix="1" applyFont="1" applyAlignment="1" applyProtection="1">
      <alignment horizontal="left"/>
    </xf>
    <xf numFmtId="0" fontId="23" fillId="2" borderId="0" xfId="14" applyFont="1" applyFill="1" applyProtection="1"/>
    <xf numFmtId="0" fontId="24" fillId="0" borderId="0" xfId="14" applyFont="1" applyFill="1" applyAlignment="1" applyProtection="1">
      <alignment horizontal="left"/>
    </xf>
    <xf numFmtId="0" fontId="20" fillId="4" borderId="0" xfId="24" applyFont="1" applyFill="1" applyBorder="1" applyAlignment="1" applyProtection="1"/>
    <xf numFmtId="0" fontId="2" fillId="4" borderId="0" xfId="24" applyFont="1" applyFill="1" applyBorder="1" applyAlignment="1"/>
    <xf numFmtId="0" fontId="2" fillId="4" borderId="0" xfId="15" applyFont="1" applyFill="1"/>
    <xf numFmtId="0" fontId="2" fillId="2" borderId="0" xfId="15" applyFont="1" applyFill="1"/>
    <xf numFmtId="0" fontId="25" fillId="4" borderId="2" xfId="15" applyFont="1" applyFill="1" applyBorder="1" applyAlignment="1" applyProtection="1">
      <alignment horizontal="center"/>
    </xf>
    <xf numFmtId="0" fontId="21" fillId="4" borderId="3" xfId="15" applyFont="1" applyFill="1" applyBorder="1" applyAlignment="1">
      <alignment horizontal="center"/>
    </xf>
    <xf numFmtId="0" fontId="2" fillId="2" borderId="0" xfId="24" applyFont="1" applyFill="1"/>
    <xf numFmtId="0" fontId="2" fillId="2" borderId="0" xfId="24" applyFont="1" applyFill="1" applyAlignment="1" applyProtection="1">
      <alignment horizontal="left"/>
    </xf>
    <xf numFmtId="171" fontId="2" fillId="4" borderId="0" xfId="24" applyNumberFormat="1" applyFont="1" applyFill="1" applyAlignment="1" applyProtection="1">
      <alignment horizontal="left"/>
    </xf>
    <xf numFmtId="0" fontId="2" fillId="2" borderId="0" xfId="15" applyFont="1" applyFill="1" applyAlignment="1" applyProtection="1">
      <alignment horizontal="left"/>
    </xf>
    <xf numFmtId="171" fontId="21" fillId="4" borderId="3" xfId="24" applyNumberFormat="1" applyFont="1" applyFill="1" applyBorder="1" applyAlignment="1" applyProtection="1">
      <alignment horizontal="left"/>
    </xf>
    <xf numFmtId="49" fontId="2" fillId="4" borderId="0" xfId="6" quotePrefix="1" applyNumberFormat="1" applyFont="1" applyFill="1" applyBorder="1" applyAlignment="1"/>
    <xf numFmtId="0" fontId="22" fillId="0" borderId="0" xfId="6" applyAlignment="1"/>
    <xf numFmtId="0" fontId="2" fillId="2" borderId="0" xfId="15" applyFont="1" applyFill="1" applyAlignment="1" applyProtection="1">
      <alignment horizontal="left" vertical="top"/>
    </xf>
    <xf numFmtId="0" fontId="2" fillId="4" borderId="0" xfId="15" quotePrefix="1" applyFont="1" applyFill="1" applyAlignment="1">
      <alignment vertical="top"/>
    </xf>
    <xf numFmtId="0" fontId="22" fillId="4" borderId="0" xfId="6" applyFill="1" applyAlignment="1">
      <alignment vertical="top"/>
    </xf>
    <xf numFmtId="0" fontId="2" fillId="4" borderId="0" xfId="15" applyFont="1" applyFill="1" applyAlignment="1">
      <alignment vertical="top"/>
    </xf>
    <xf numFmtId="0" fontId="2" fillId="4" borderId="0" xfId="15" applyFont="1" applyFill="1" applyAlignment="1">
      <alignment horizontal="left" vertical="top"/>
    </xf>
    <xf numFmtId="0" fontId="2" fillId="4" borderId="0" xfId="15" quotePrefix="1" applyFont="1" applyFill="1" applyAlignment="1">
      <alignment horizontal="left" vertical="top"/>
    </xf>
    <xf numFmtId="0" fontId="21" fillId="4" borderId="0" xfId="17" applyFont="1" applyFill="1" applyAlignment="1">
      <alignment vertical="top"/>
    </xf>
    <xf numFmtId="0" fontId="21" fillId="4" borderId="0" xfId="6" applyFont="1" applyFill="1" applyAlignment="1">
      <alignment vertical="top"/>
    </xf>
    <xf numFmtId="0" fontId="2" fillId="4" borderId="0" xfId="17" applyFont="1" applyFill="1" applyAlignment="1">
      <alignment vertical="top"/>
    </xf>
    <xf numFmtId="0" fontId="22" fillId="0" borderId="0" xfId="6" applyFont="1" applyAlignment="1">
      <alignment vertical="top"/>
    </xf>
    <xf numFmtId="0" fontId="22"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6" fillId="0" borderId="7" xfId="23" applyFont="1" applyBorder="1"/>
    <xf numFmtId="0" fontId="10" fillId="0" borderId="8" xfId="23" applyFont="1" applyBorder="1"/>
    <xf numFmtId="0" fontId="2" fillId="2" borderId="0" xfId="17" applyFont="1" applyFill="1" applyProtection="1"/>
    <xf numFmtId="0" fontId="2" fillId="2" borderId="0" xfId="17" applyFont="1" applyFill="1" applyAlignment="1" applyProtection="1">
      <alignment horizontal="left"/>
    </xf>
    <xf numFmtId="0" fontId="0" fillId="0" borderId="0" xfId="0" applyAlignment="1"/>
    <xf numFmtId="49" fontId="2" fillId="4" borderId="0" xfId="0" applyNumberFormat="1" applyFont="1" applyFill="1" applyBorder="1" applyAlignment="1"/>
    <xf numFmtId="49" fontId="1" fillId="0" borderId="0" xfId="0" applyNumberFormat="1" applyFont="1" applyBorder="1" applyAlignment="1"/>
    <xf numFmtId="0" fontId="2" fillId="2" borderId="0" xfId="19" applyFont="1" applyFill="1" applyAlignment="1" applyProtection="1">
      <alignment horizontal="left"/>
    </xf>
    <xf numFmtId="171" fontId="2" fillId="0" borderId="0" xfId="19" applyNumberFormat="1" applyFont="1" applyAlignment="1" applyProtection="1">
      <alignment horizontal="left"/>
    </xf>
    <xf numFmtId="0" fontId="2" fillId="2" borderId="0" xfId="10" applyFont="1" applyFill="1"/>
    <xf numFmtId="171" fontId="11" fillId="3" borderId="0" xfId="10" applyNumberFormat="1" applyFont="1" applyFill="1" applyAlignment="1">
      <alignment vertical="center"/>
    </xf>
    <xf numFmtId="166" fontId="23" fillId="4" borderId="3" xfId="23" applyNumberFormat="1" applyFont="1" applyFill="1" applyBorder="1" applyAlignment="1" applyProtection="1">
      <alignment horizontal="right"/>
    </xf>
    <xf numFmtId="1" fontId="24" fillId="4" borderId="0" xfId="23" applyNumberFormat="1" applyFont="1" applyFill="1" applyAlignment="1" applyProtection="1">
      <alignment horizontal="right"/>
    </xf>
    <xf numFmtId="1" fontId="23" fillId="4" borderId="0" xfId="23" applyNumberFormat="1" applyFont="1" applyFill="1" applyAlignment="1" applyProtection="1">
      <alignment horizontal="right"/>
    </xf>
    <xf numFmtId="0" fontId="2" fillId="2" borderId="0" xfId="21" applyFont="1" applyFill="1" applyAlignment="1" applyProtection="1">
      <alignment horizontal="left"/>
    </xf>
    <xf numFmtId="171" fontId="2" fillId="0" borderId="0" xfId="21" applyNumberFormat="1" applyFont="1" applyAlignment="1" applyProtection="1">
      <alignment horizontal="left"/>
    </xf>
    <xf numFmtId="0" fontId="2" fillId="2" borderId="0" xfId="23" applyFont="1" applyFill="1"/>
    <xf numFmtId="0" fontId="2" fillId="2" borderId="0" xfId="23" applyFont="1" applyFill="1" applyAlignment="1" applyProtection="1">
      <alignment horizontal="left"/>
    </xf>
    <xf numFmtId="171" fontId="2" fillId="4" borderId="0" xfId="23" applyNumberFormat="1" applyFont="1" applyFill="1" applyAlignment="1" applyProtection="1">
      <alignment horizontal="left"/>
    </xf>
    <xf numFmtId="0" fontId="24" fillId="4" borderId="0" xfId="23" applyFont="1" applyFill="1" applyBorder="1" applyAlignment="1" applyProtection="1">
      <alignment horizontal="center"/>
    </xf>
    <xf numFmtId="0" fontId="23" fillId="4" borderId="0" xfId="23" applyFont="1" applyFill="1" applyBorder="1" applyAlignment="1" applyProtection="1">
      <alignment horizontal="center"/>
    </xf>
    <xf numFmtId="164" fontId="10" fillId="4" borderId="0" xfId="23" applyNumberFormat="1" applyFont="1" applyFill="1" applyBorder="1"/>
    <xf numFmtId="164" fontId="36" fillId="4" borderId="0" xfId="23" applyNumberFormat="1" applyFont="1" applyFill="1" applyBorder="1"/>
    <xf numFmtId="171" fontId="2" fillId="0" borderId="0" xfId="23" applyNumberFormat="1" applyFont="1" applyAlignment="1" applyProtection="1">
      <alignment horizontal="left"/>
    </xf>
    <xf numFmtId="0" fontId="21" fillId="4" borderId="0" xfId="0" applyFont="1" applyFill="1" applyBorder="1"/>
    <xf numFmtId="164" fontId="21" fillId="4" borderId="0" xfId="23" applyNumberFormat="1" applyFont="1" applyFill="1"/>
    <xf numFmtId="3" fontId="36" fillId="4" borderId="0" xfId="21" applyNumberFormat="1" applyFont="1" applyFill="1" applyAlignment="1">
      <alignment vertical="top"/>
    </xf>
    <xf numFmtId="171" fontId="2" fillId="0" borderId="3" xfId="19" applyNumberFormat="1" applyFont="1" applyBorder="1" applyAlignment="1" applyProtection="1">
      <alignment horizontal="left"/>
    </xf>
    <xf numFmtId="171" fontId="2" fillId="0" borderId="0" xfId="22" applyNumberFormat="1" applyFont="1" applyAlignment="1" applyProtection="1">
      <alignment horizontal="left"/>
    </xf>
    <xf numFmtId="0" fontId="21" fillId="4" borderId="0" xfId="0" applyFont="1" applyFill="1" applyBorder="1" applyAlignment="1">
      <alignment vertical="top"/>
    </xf>
    <xf numFmtId="0" fontId="21" fillId="4" borderId="0" xfId="0" applyFont="1" applyFill="1" applyBorder="1" applyAlignment="1">
      <alignment vertical="top" wrapText="1"/>
    </xf>
    <xf numFmtId="0" fontId="21" fillId="0" borderId="0" xfId="22" applyFont="1"/>
    <xf numFmtId="166" fontId="24" fillId="0" borderId="0" xfId="22" applyNumberFormat="1" applyFont="1" applyFill="1" applyAlignment="1" applyProtection="1">
      <alignment horizontal="center"/>
    </xf>
    <xf numFmtId="0" fontId="21" fillId="4" borderId="0" xfId="22" applyFont="1" applyFill="1"/>
    <xf numFmtId="165" fontId="21" fillId="4" borderId="0" xfId="22" applyNumberFormat="1" applyFont="1" applyFill="1"/>
    <xf numFmtId="0" fontId="21" fillId="4" borderId="0" xfId="22" applyFont="1" applyFill="1" applyAlignment="1">
      <alignment vertical="top"/>
    </xf>
    <xf numFmtId="0" fontId="21" fillId="0" borderId="0" xfId="22" applyFont="1" applyAlignment="1">
      <alignment vertical="top"/>
    </xf>
    <xf numFmtId="0" fontId="2" fillId="0" borderId="0" xfId="17" applyFont="1" applyBorder="1"/>
    <xf numFmtId="0" fontId="2" fillId="0" borderId="0" xfId="22" applyFont="1"/>
    <xf numFmtId="1" fontId="25" fillId="0" borderId="0" xfId="23" applyNumberFormat="1" applyFont="1" applyFill="1" applyAlignment="1" applyProtection="1">
      <alignment horizontal="right" indent="1"/>
    </xf>
    <xf numFmtId="166" fontId="25" fillId="4" borderId="0" xfId="19" applyNumberFormat="1" applyFont="1" applyFill="1" applyBorder="1" applyAlignment="1" applyProtection="1">
      <alignment horizontal="center"/>
    </xf>
    <xf numFmtId="0" fontId="2" fillId="4" borderId="0" xfId="17" applyFont="1" applyFill="1"/>
    <xf numFmtId="0" fontId="2" fillId="0" borderId="0" xfId="17" applyFont="1" applyAlignment="1">
      <alignment vertical="top"/>
    </xf>
    <xf numFmtId="0" fontId="2" fillId="0" borderId="0" xfId="17" applyFont="1"/>
    <xf numFmtId="0" fontId="21" fillId="0" borderId="7" xfId="23" applyFont="1" applyBorder="1"/>
    <xf numFmtId="0" fontId="21" fillId="0" borderId="0" xfId="23" applyFont="1"/>
    <xf numFmtId="0" fontId="21" fillId="4" borderId="0" xfId="23" applyFont="1" applyFill="1"/>
    <xf numFmtId="0" fontId="21" fillId="4" borderId="0" xfId="23" applyFont="1" applyFill="1" applyAlignment="1">
      <alignment vertical="top"/>
    </xf>
    <xf numFmtId="0" fontId="21" fillId="0" borderId="0" xfId="23" applyFont="1" applyAlignment="1">
      <alignment vertical="top"/>
    </xf>
    <xf numFmtId="0" fontId="48" fillId="0" borderId="0" xfId="11" applyFont="1"/>
    <xf numFmtId="0" fontId="48" fillId="0" borderId="0" xfId="23" applyFont="1"/>
    <xf numFmtId="0" fontId="49" fillId="3" borderId="0" xfId="11" applyFont="1" applyFill="1" applyAlignment="1">
      <alignment horizontal="center"/>
    </xf>
    <xf numFmtId="0" fontId="48" fillId="4" borderId="0" xfId="11" applyFont="1" applyFill="1"/>
    <xf numFmtId="0" fontId="48" fillId="4" borderId="0" xfId="11" applyFont="1" applyFill="1" applyAlignment="1">
      <alignment vertical="top"/>
    </xf>
    <xf numFmtId="0" fontId="48" fillId="0" borderId="0" xfId="11" applyFont="1" applyAlignment="1">
      <alignment vertical="top"/>
    </xf>
    <xf numFmtId="0" fontId="21" fillId="0" borderId="0" xfId="21" applyFont="1"/>
    <xf numFmtId="0" fontId="21" fillId="4" borderId="0" xfId="21" applyFont="1" applyFill="1"/>
    <xf numFmtId="0" fontId="21" fillId="4" borderId="0" xfId="21" applyFont="1" applyFill="1" applyAlignment="1">
      <alignment vertical="top"/>
    </xf>
    <xf numFmtId="0" fontId="21" fillId="0" borderId="0" xfId="21" applyFont="1" applyAlignment="1">
      <alignment vertical="top"/>
    </xf>
    <xf numFmtId="0" fontId="24" fillId="0" borderId="0" xfId="21" applyFont="1" applyFill="1" applyAlignment="1" applyProtection="1">
      <alignment horizontal="right"/>
    </xf>
    <xf numFmtId="0" fontId="21" fillId="0" borderId="0" xfId="13" applyFont="1"/>
    <xf numFmtId="2" fontId="50" fillId="4" borderId="0" xfId="13" applyNumberFormat="1" applyFont="1" applyFill="1" applyAlignment="1" applyProtection="1">
      <alignment horizontal="center"/>
    </xf>
    <xf numFmtId="0" fontId="21" fillId="4" borderId="0" xfId="13" applyFont="1" applyFill="1" applyBorder="1"/>
    <xf numFmtId="0" fontId="21" fillId="4" borderId="0" xfId="13" applyFont="1" applyFill="1" applyBorder="1" applyAlignment="1">
      <alignment vertical="top"/>
    </xf>
    <xf numFmtId="0" fontId="21" fillId="0" borderId="0" xfId="13" applyFont="1" applyAlignment="1">
      <alignment vertical="top"/>
    </xf>
    <xf numFmtId="0" fontId="21" fillId="0" borderId="0" xfId="16" applyFont="1"/>
    <xf numFmtId="0" fontId="21" fillId="4" borderId="0" xfId="16" applyFont="1" applyFill="1"/>
    <xf numFmtId="0" fontId="21" fillId="4" borderId="0" xfId="16" applyFont="1" applyFill="1" applyAlignment="1">
      <alignment vertical="top"/>
    </xf>
    <xf numFmtId="0" fontId="21" fillId="0" borderId="0" xfId="16" applyFont="1" applyAlignment="1">
      <alignment vertical="top"/>
    </xf>
    <xf numFmtId="0" fontId="21" fillId="0" borderId="0" xfId="18" applyFont="1"/>
    <xf numFmtId="0" fontId="21" fillId="4" borderId="0" xfId="18" applyFont="1" applyFill="1"/>
    <xf numFmtId="0" fontId="21" fillId="4" borderId="0" xfId="18" applyFont="1" applyFill="1" applyAlignment="1">
      <alignment vertical="top"/>
    </xf>
    <xf numFmtId="0" fontId="21" fillId="0" borderId="0" xfId="15" applyFont="1" applyAlignment="1">
      <alignment vertical="top"/>
    </xf>
    <xf numFmtId="0" fontId="21" fillId="0" borderId="0" xfId="7" applyFont="1"/>
    <xf numFmtId="1" fontId="24" fillId="4" borderId="0" xfId="7" applyNumberFormat="1" applyFont="1" applyFill="1" applyBorder="1" applyAlignment="1" applyProtection="1">
      <alignment horizontal="center"/>
    </xf>
    <xf numFmtId="0" fontId="21" fillId="4" borderId="0" xfId="7" applyFont="1" applyFill="1" applyBorder="1"/>
    <xf numFmtId="0" fontId="21" fillId="4" borderId="0" xfId="7" applyFont="1" applyFill="1" applyBorder="1" applyAlignment="1">
      <alignment vertical="top"/>
    </xf>
    <xf numFmtId="0" fontId="21" fillId="0" borderId="0" xfId="8" applyFont="1"/>
    <xf numFmtId="0" fontId="21" fillId="4" borderId="0" xfId="8" applyFont="1" applyFill="1" applyBorder="1"/>
    <xf numFmtId="0" fontId="21" fillId="4" borderId="0" xfId="8" applyFont="1" applyFill="1" applyBorder="1" applyAlignment="1">
      <alignment vertical="top"/>
    </xf>
    <xf numFmtId="165" fontId="24" fillId="0" borderId="0" xfId="8" applyNumberFormat="1" applyFont="1" applyFill="1" applyAlignment="1" applyProtection="1">
      <alignment horizontal="center"/>
    </xf>
    <xf numFmtId="0" fontId="21" fillId="0" borderId="0" xfId="8" quotePrefix="1" applyFont="1"/>
    <xf numFmtId="165" fontId="21" fillId="0" borderId="0" xfId="8" quotePrefix="1" applyNumberFormat="1" applyFont="1"/>
    <xf numFmtId="165" fontId="21" fillId="0" borderId="0" xfId="8" applyNumberFormat="1" applyFont="1"/>
    <xf numFmtId="0" fontId="19" fillId="0" borderId="3" xfId="6" applyFont="1" applyBorder="1" applyAlignment="1"/>
    <xf numFmtId="0" fontId="19" fillId="0" borderId="0" xfId="6" applyFont="1" applyBorder="1" applyAlignment="1">
      <alignment horizontal="left"/>
    </xf>
    <xf numFmtId="0" fontId="19" fillId="0" borderId="0" xfId="6" applyFont="1" applyBorder="1" applyAlignment="1"/>
    <xf numFmtId="0" fontId="19" fillId="0" borderId="0" xfId="6" applyFont="1" applyAlignment="1">
      <alignment horizontal="left"/>
    </xf>
    <xf numFmtId="0" fontId="24" fillId="0" borderId="0" xfId="14" applyFont="1" applyFill="1" applyProtection="1"/>
    <xf numFmtId="1" fontId="21" fillId="0" borderId="0" xfId="23" applyNumberFormat="1" applyFont="1"/>
    <xf numFmtId="1" fontId="21" fillId="0" borderId="0" xfId="14" applyNumberFormat="1" applyFont="1"/>
    <xf numFmtId="164" fontId="21" fillId="0" borderId="0" xfId="14" applyNumberFormat="1" applyFont="1"/>
    <xf numFmtId="3" fontId="21" fillId="0" borderId="0" xfId="14" applyNumberFormat="1" applyFont="1"/>
    <xf numFmtId="0" fontId="21" fillId="0" borderId="0" xfId="14" applyFont="1"/>
    <xf numFmtId="0" fontId="21" fillId="0" borderId="2" xfId="14" applyFont="1" applyBorder="1" applyAlignment="1">
      <alignment horizontal="right"/>
    </xf>
    <xf numFmtId="0" fontId="21" fillId="0" borderId="0" xfId="14" applyFont="1" applyBorder="1" applyAlignment="1">
      <alignment horizontal="right"/>
    </xf>
    <xf numFmtId="0" fontId="19" fillId="0" borderId="2" xfId="6" applyFont="1" applyBorder="1" applyAlignment="1">
      <alignment horizontal="left"/>
    </xf>
    <xf numFmtId="0" fontId="21" fillId="4" borderId="0" xfId="24" applyFont="1" applyFill="1" applyBorder="1" applyAlignment="1"/>
    <xf numFmtId="0" fontId="19" fillId="0" borderId="0" xfId="6" applyFont="1" applyAlignment="1"/>
    <xf numFmtId="0" fontId="19" fillId="4" borderId="0" xfId="6" applyFont="1" applyFill="1" applyAlignment="1">
      <alignment vertical="top"/>
    </xf>
    <xf numFmtId="0" fontId="21" fillId="4" borderId="0" xfId="15" quotePrefix="1" applyFont="1" applyFill="1" applyAlignment="1">
      <alignment horizontal="left" vertical="top"/>
    </xf>
    <xf numFmtId="0" fontId="19" fillId="0" borderId="0" xfId="6" applyFont="1" applyAlignment="1">
      <alignment vertical="top"/>
    </xf>
    <xf numFmtId="0" fontId="21" fillId="0" borderId="0" xfId="19" applyFont="1"/>
    <xf numFmtId="0" fontId="24" fillId="0" borderId="2" xfId="19" applyFont="1" applyFill="1" applyBorder="1" applyAlignment="1" applyProtection="1">
      <alignment horizontal="center"/>
    </xf>
    <xf numFmtId="0" fontId="21" fillId="0" borderId="0" xfId="19" applyFont="1" applyAlignment="1">
      <alignment vertical="top"/>
    </xf>
    <xf numFmtId="0" fontId="21" fillId="0" borderId="0" xfId="22" applyFont="1" applyFill="1"/>
    <xf numFmtId="164" fontId="24" fillId="0" borderId="0" xfId="9" applyNumberFormat="1" applyFont="1" applyFill="1" applyAlignment="1" applyProtection="1">
      <alignment horizontal="center"/>
    </xf>
    <xf numFmtId="0" fontId="21" fillId="0" borderId="0" xfId="9" applyFont="1" applyFill="1" applyBorder="1"/>
    <xf numFmtId="0" fontId="21" fillId="0" borderId="0" xfId="9" applyFont="1" applyFill="1" applyBorder="1" applyAlignment="1">
      <alignment vertical="top"/>
    </xf>
    <xf numFmtId="0" fontId="21" fillId="0" borderId="0" xfId="9" applyFont="1" applyFill="1" applyAlignment="1">
      <alignment vertical="top"/>
    </xf>
    <xf numFmtId="0" fontId="51" fillId="4" borderId="0" xfId="9" applyFont="1" applyFill="1" applyBorder="1" applyAlignment="1">
      <alignment horizontal="center"/>
    </xf>
    <xf numFmtId="0" fontId="48" fillId="4" borderId="0" xfId="9" applyFont="1" applyFill="1"/>
    <xf numFmtId="0" fontId="48" fillId="4" borderId="0" xfId="22" applyFont="1" applyFill="1"/>
    <xf numFmtId="164" fontId="13" fillId="4" borderId="0" xfId="9" applyNumberFormat="1" applyFont="1" applyFill="1" applyAlignment="1" applyProtection="1">
      <alignment horizontal="center"/>
    </xf>
    <xf numFmtId="0" fontId="48" fillId="4" borderId="0" xfId="9" applyFont="1" applyFill="1" applyBorder="1"/>
    <xf numFmtId="0" fontId="48" fillId="4" borderId="0" xfId="9" applyFont="1" applyFill="1" applyBorder="1" applyAlignment="1">
      <alignment vertical="top"/>
    </xf>
    <xf numFmtId="0" fontId="48" fillId="4" borderId="0" xfId="9" applyFont="1" applyFill="1" applyAlignment="1">
      <alignment vertical="top"/>
    </xf>
    <xf numFmtId="2" fontId="23" fillId="0" borderId="0" xfId="23" applyNumberFormat="1" applyFont="1" applyFill="1" applyAlignment="1" applyProtection="1">
      <alignment horizontal="right" indent="1"/>
    </xf>
    <xf numFmtId="0" fontId="2" fillId="2" borderId="0" xfId="17" applyFont="1" applyFill="1" applyBorder="1" applyAlignment="1" applyProtection="1">
      <alignment horizontal="left"/>
    </xf>
    <xf numFmtId="0" fontId="0" fillId="0" borderId="0" xfId="0" applyAlignment="1">
      <alignment vertical="top" wrapText="1"/>
    </xf>
    <xf numFmtId="0" fontId="2" fillId="4" borderId="0" xfId="0" applyFont="1" applyFill="1" applyBorder="1" applyAlignment="1">
      <alignment vertical="top" wrapText="1"/>
    </xf>
    <xf numFmtId="171" fontId="2" fillId="0" borderId="3" xfId="21" applyNumberFormat="1" applyFont="1" applyBorder="1" applyAlignment="1" applyProtection="1">
      <alignment horizontal="left"/>
    </xf>
    <xf numFmtId="171" fontId="2" fillId="0" borderId="0" xfId="21" applyNumberFormat="1" applyFont="1" applyBorder="1" applyAlignment="1" applyProtection="1">
      <alignment horizontal="left"/>
    </xf>
    <xf numFmtId="3" fontId="10" fillId="4" borderId="0" xfId="21" applyNumberFormat="1" applyFont="1" applyFill="1" applyAlignment="1">
      <alignment vertical="top"/>
    </xf>
    <xf numFmtId="2" fontId="23" fillId="0" borderId="0" xfId="23" applyNumberFormat="1" applyFont="1" applyFill="1" applyAlignment="1" applyProtection="1">
      <alignment horizontal="center"/>
    </xf>
    <xf numFmtId="0" fontId="21" fillId="0" borderId="0" xfId="22" applyFont="1" applyAlignment="1">
      <alignment horizontal="right"/>
    </xf>
    <xf numFmtId="0" fontId="21" fillId="4" borderId="0" xfId="0" applyFont="1" applyFill="1" applyBorder="1" applyAlignment="1">
      <alignment horizontal="right"/>
    </xf>
    <xf numFmtId="164" fontId="21" fillId="4" borderId="0" xfId="23" applyNumberFormat="1" applyFont="1" applyFill="1" applyBorder="1"/>
    <xf numFmtId="3" fontId="24" fillId="0" borderId="0" xfId="19" applyNumberFormat="1" applyFont="1" applyFill="1" applyBorder="1" applyAlignment="1" applyProtection="1">
      <alignment horizontal="right"/>
    </xf>
    <xf numFmtId="3" fontId="16" fillId="4" borderId="0" xfId="9" applyNumberFormat="1" applyFont="1" applyFill="1" applyAlignment="1">
      <alignment horizontal="right"/>
    </xf>
    <xf numFmtId="166" fontId="25" fillId="4" borderId="0" xfId="23" applyNumberFormat="1" applyFont="1" applyFill="1" applyBorder="1" applyAlignment="1" applyProtection="1">
      <alignment horizontal="right"/>
    </xf>
    <xf numFmtId="166" fontId="25" fillId="4" borderId="3" xfId="23" applyNumberFormat="1" applyFont="1" applyFill="1" applyBorder="1" applyAlignment="1" applyProtection="1">
      <alignment horizontal="right"/>
    </xf>
    <xf numFmtId="166" fontId="25" fillId="4" borderId="0" xfId="23" quotePrefix="1" applyNumberFormat="1" applyFont="1" applyFill="1" applyBorder="1" applyAlignment="1" applyProtection="1">
      <alignment horizontal="right"/>
    </xf>
    <xf numFmtId="2" fontId="23" fillId="0" borderId="2" xfId="21" applyNumberFormat="1" applyFont="1" applyFill="1" applyBorder="1" applyAlignment="1" applyProtection="1">
      <alignment horizontal="right"/>
    </xf>
    <xf numFmtId="0" fontId="2" fillId="4" borderId="0" xfId="0" quotePrefix="1" applyFont="1" applyFill="1" applyBorder="1" applyAlignment="1">
      <alignment vertical="top" wrapText="1"/>
    </xf>
    <xf numFmtId="2" fontId="21" fillId="0" borderId="0" xfId="22" applyNumberFormat="1" applyFont="1" applyAlignment="1">
      <alignment horizontal="right"/>
    </xf>
    <xf numFmtId="0" fontId="10"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10" fillId="4" borderId="0" xfId="17" applyFont="1" applyFill="1" applyAlignment="1">
      <alignment vertical="top" wrapText="1"/>
    </xf>
    <xf numFmtId="0" fontId="22" fillId="0" borderId="0" xfId="0" applyFont="1" applyAlignment="1">
      <alignment vertical="top" wrapText="1"/>
    </xf>
    <xf numFmtId="0" fontId="0" fillId="0" borderId="0" xfId="0" applyAlignment="1">
      <alignment vertical="top" wrapText="1"/>
    </xf>
    <xf numFmtId="0" fontId="21" fillId="0" borderId="0" xfId="17" applyFont="1" applyAlignment="1">
      <alignment vertical="top" wrapText="1"/>
    </xf>
    <xf numFmtId="0" fontId="10" fillId="0" borderId="0" xfId="17" applyFont="1" applyAlignment="1">
      <alignment vertical="top" wrapText="1"/>
    </xf>
    <xf numFmtId="0" fontId="21" fillId="4" borderId="0" xfId="17" applyFont="1" applyFill="1" applyAlignment="1">
      <alignment vertical="top" wrapText="1"/>
    </xf>
    <xf numFmtId="0" fontId="0" fillId="4" borderId="0" xfId="0" applyFill="1" applyAlignment="1">
      <alignment vertical="top" wrapText="1"/>
    </xf>
    <xf numFmtId="0" fontId="36" fillId="4" borderId="0" xfId="17" applyFont="1" applyFill="1" applyAlignment="1">
      <alignment vertical="top" wrapText="1"/>
    </xf>
    <xf numFmtId="0" fontId="34" fillId="4" borderId="0" xfId="5" applyFont="1" applyFill="1" applyBorder="1" applyAlignment="1" applyProtection="1">
      <alignment horizontal="center" vertical="center" wrapText="1"/>
    </xf>
    <xf numFmtId="0" fontId="34" fillId="4" borderId="0" xfId="5" applyFont="1" applyFill="1" applyAlignment="1" applyProtection="1">
      <alignment horizontal="center" vertical="center" wrapText="1"/>
    </xf>
    <xf numFmtId="0" fontId="21" fillId="3" borderId="4" xfId="8" applyFont="1" applyFill="1" applyBorder="1" applyAlignment="1">
      <alignment horizontal="center"/>
    </xf>
    <xf numFmtId="0" fontId="19" fillId="0" borderId="9" xfId="0" applyFont="1" applyBorder="1" applyAlignment="1">
      <alignment horizontal="center"/>
    </xf>
    <xf numFmtId="0" fontId="19"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20" fillId="0" borderId="0" xfId="17" applyFont="1" applyFill="1" applyBorder="1" applyAlignment="1" applyProtection="1"/>
    <xf numFmtId="0" fontId="0" fillId="0" borderId="0" xfId="0" applyAlignment="1"/>
    <xf numFmtId="0" fontId="24" fillId="0" borderId="4" xfId="8" applyFont="1" applyFill="1" applyBorder="1" applyAlignment="1" applyProtection="1">
      <alignment horizontal="center"/>
    </xf>
    <xf numFmtId="0" fontId="24" fillId="0" borderId="9" xfId="8" applyFont="1" applyFill="1" applyBorder="1" applyAlignment="1" applyProtection="1">
      <alignment horizontal="center"/>
    </xf>
    <xf numFmtId="49" fontId="10" fillId="4" borderId="0" xfId="0" quotePrefix="1" applyNumberFormat="1" applyFont="1" applyFill="1" applyBorder="1" applyAlignment="1"/>
    <xf numFmtId="0" fontId="22" fillId="4" borderId="0" xfId="0" applyFont="1" applyFill="1" applyAlignment="1">
      <alignment horizontal="left" vertical="top" wrapText="1"/>
    </xf>
    <xf numFmtId="49" fontId="10" fillId="4" borderId="0" xfId="0" applyNumberFormat="1" applyFont="1" applyFill="1" applyBorder="1" applyAlignment="1"/>
    <xf numFmtId="0" fontId="21" fillId="0" borderId="0" xfId="18" applyFont="1" applyAlignment="1">
      <alignment vertical="top" wrapText="1"/>
    </xf>
    <xf numFmtId="0" fontId="36" fillId="0" borderId="0" xfId="22" applyFont="1" applyAlignment="1">
      <alignment vertical="top" wrapText="1"/>
    </xf>
    <xf numFmtId="0" fontId="20" fillId="0" borderId="0" xfId="22" applyFont="1" applyFill="1" applyAlignment="1" applyProtection="1"/>
    <xf numFmtId="0" fontId="10" fillId="0" borderId="0" xfId="22" applyFont="1" applyAlignment="1">
      <alignment vertical="top" wrapText="1"/>
    </xf>
    <xf numFmtId="0" fontId="2" fillId="4" borderId="0" xfId="22" quotePrefix="1" applyFont="1" applyFill="1" applyBorder="1" applyAlignment="1">
      <alignment horizontal="justify" vertical="top" wrapText="1"/>
    </xf>
    <xf numFmtId="0" fontId="10" fillId="4" borderId="0" xfId="22" quotePrefix="1" applyFont="1" applyFill="1" applyBorder="1" applyAlignment="1">
      <alignment horizontal="justify" vertical="top" wrapText="1"/>
    </xf>
    <xf numFmtId="0" fontId="10" fillId="4" borderId="2" xfId="22" applyFont="1" applyFill="1" applyBorder="1" applyAlignment="1">
      <alignment horizontal="justify"/>
    </xf>
    <xf numFmtId="0" fontId="10" fillId="4" borderId="2" xfId="22" applyFont="1" applyFill="1" applyBorder="1" applyAlignment="1"/>
    <xf numFmtId="0" fontId="21" fillId="4" borderId="0" xfId="0" applyNumberFormat="1" applyFont="1" applyFill="1" applyBorder="1" applyAlignment="1">
      <alignment vertical="top" wrapText="1"/>
    </xf>
    <xf numFmtId="0" fontId="2" fillId="4" borderId="0" xfId="0" applyFont="1" applyFill="1" applyBorder="1" applyAlignment="1">
      <alignment vertical="top" wrapText="1"/>
    </xf>
    <xf numFmtId="0" fontId="17" fillId="4" borderId="11" xfId="0" applyFont="1" applyFill="1" applyBorder="1" applyAlignment="1"/>
    <xf numFmtId="49" fontId="2" fillId="4" borderId="0" xfId="0" applyNumberFormat="1" applyFont="1" applyFill="1" applyBorder="1" applyAlignment="1"/>
    <xf numFmtId="0" fontId="2" fillId="4" borderId="0" xfId="0" quotePrefix="1" applyFont="1" applyFill="1" applyBorder="1" applyAlignment="1">
      <alignment vertical="top" wrapText="1"/>
    </xf>
    <xf numFmtId="0" fontId="2" fillId="4" borderId="0" xfId="0" applyFont="1" applyFill="1" applyBorder="1" applyAlignment="1">
      <alignment horizontal="left" vertical="top" wrapText="1"/>
    </xf>
    <xf numFmtId="0" fontId="17" fillId="4" borderId="0" xfId="0" applyFont="1" applyFill="1" applyBorder="1" applyAlignment="1">
      <alignment horizontal="left"/>
    </xf>
    <xf numFmtId="0" fontId="10" fillId="4" borderId="0" xfId="23" applyFont="1" applyFill="1" applyBorder="1" applyAlignment="1" applyProtection="1">
      <alignment horizontal="left" vertical="top" wrapText="1"/>
    </xf>
    <xf numFmtId="0" fontId="2"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20" fillId="0" borderId="0" xfId="23" applyFont="1" applyFill="1" applyAlignment="1" applyProtection="1"/>
    <xf numFmtId="0" fontId="10" fillId="0" borderId="0" xfId="23" applyFont="1" applyAlignment="1"/>
    <xf numFmtId="0" fontId="20" fillId="4" borderId="0" xfId="23" applyFont="1" applyFill="1" applyAlignment="1" applyProtection="1"/>
    <xf numFmtId="0" fontId="22" fillId="4" borderId="0" xfId="23" applyFont="1" applyFill="1" applyAlignment="1"/>
    <xf numFmtId="0" fontId="10" fillId="0" borderId="0" xfId="0" applyFont="1" applyAlignment="1">
      <alignment vertical="top" wrapText="1"/>
    </xf>
    <xf numFmtId="0" fontId="19" fillId="0" borderId="0" xfId="11" applyFont="1" applyBorder="1" applyAlignment="1"/>
    <xf numFmtId="0" fontId="2" fillId="4" borderId="0" xfId="21" quotePrefix="1" applyFont="1" applyFill="1" applyAlignment="1">
      <alignment vertical="top" wrapText="1"/>
    </xf>
    <xf numFmtId="0" fontId="10" fillId="4" borderId="0" xfId="21" applyFont="1" applyFill="1" applyAlignment="1">
      <alignment vertical="top" wrapText="1"/>
    </xf>
    <xf numFmtId="0" fontId="10" fillId="4" borderId="0" xfId="21" quotePrefix="1" applyFont="1" applyFill="1" applyAlignment="1">
      <alignment vertical="top" wrapText="1"/>
    </xf>
    <xf numFmtId="0" fontId="20" fillId="0" borderId="0" xfId="21" applyFont="1" applyFill="1" applyAlignment="1" applyProtection="1"/>
    <xf numFmtId="0" fontId="10" fillId="0" borderId="0" xfId="21" applyFont="1" applyAlignment="1"/>
    <xf numFmtId="0" fontId="20" fillId="0" borderId="0" xfId="13" applyFont="1" applyFill="1" applyBorder="1" applyAlignment="1" applyProtection="1">
      <alignment horizontal="left" readingOrder="1"/>
    </xf>
    <xf numFmtId="0" fontId="25" fillId="4" borderId="0" xfId="16" quotePrefix="1" applyFont="1" applyFill="1" applyBorder="1" applyAlignment="1" applyProtection="1">
      <alignment vertical="top" wrapText="1"/>
    </xf>
    <xf numFmtId="0" fontId="20" fillId="0" borderId="0" xfId="16" applyFont="1" applyFill="1" applyAlignment="1" applyProtection="1"/>
    <xf numFmtId="0" fontId="22" fillId="0" borderId="0" xfId="16" applyFont="1" applyAlignment="1"/>
    <xf numFmtId="0" fontId="20" fillId="0" borderId="0" xfId="18" applyFont="1" applyFill="1" applyBorder="1" applyAlignment="1" applyProtection="1"/>
    <xf numFmtId="0" fontId="2" fillId="0" borderId="0" xfId="0" quotePrefix="1" applyFont="1" applyAlignment="1">
      <alignment vertical="top" wrapText="1"/>
    </xf>
    <xf numFmtId="0" fontId="20" fillId="0" borderId="0" xfId="7" applyFont="1" applyFill="1" applyBorder="1" applyAlignment="1" applyProtection="1">
      <alignment horizontal="left"/>
    </xf>
    <xf numFmtId="0" fontId="0" fillId="0" borderId="0" xfId="0" applyAlignment="1">
      <alignment horizontal="left"/>
    </xf>
    <xf numFmtId="49" fontId="10" fillId="4" borderId="0" xfId="8" quotePrefix="1" applyNumberFormat="1" applyFont="1" applyFill="1" applyBorder="1" applyAlignment="1">
      <alignment vertical="top" wrapText="1"/>
    </xf>
    <xf numFmtId="0" fontId="20" fillId="0" borderId="0" xfId="8" applyFont="1" applyFill="1" applyBorder="1" applyAlignment="1" applyProtection="1">
      <alignment horizontal="left"/>
    </xf>
    <xf numFmtId="0" fontId="24" fillId="0" borderId="10" xfId="8" applyFont="1" applyFill="1" applyBorder="1" applyAlignment="1" applyProtection="1">
      <alignment horizontal="center"/>
    </xf>
    <xf numFmtId="0" fontId="2" fillId="4" borderId="0" xfId="15" quotePrefix="1" applyFont="1" applyFill="1" applyAlignment="1">
      <alignment vertical="top" wrapText="1"/>
    </xf>
    <xf numFmtId="0" fontId="20" fillId="0" borderId="0" xfId="19" applyFont="1" applyFill="1" applyAlignment="1" applyProtection="1">
      <alignment wrapText="1"/>
    </xf>
    <xf numFmtId="0" fontId="0" fillId="0" borderId="0" xfId="0" applyAlignment="1">
      <alignment wrapText="1"/>
    </xf>
    <xf numFmtId="0" fontId="2"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20" fillId="0" borderId="0" xfId="9" applyFont="1" applyFill="1" applyBorder="1" applyAlignment="1" applyProtection="1">
      <alignment horizontal="left" wrapText="1" readingOrder="1"/>
    </xf>
    <xf numFmtId="0" fontId="0" fillId="0" borderId="0" xfId="0" applyAlignment="1">
      <alignment wrapText="1" readingOrder="1"/>
    </xf>
    <xf numFmtId="0" fontId="15" fillId="4" borderId="0" xfId="9" applyFont="1" applyFill="1" applyBorder="1" applyAlignment="1" applyProtection="1">
      <alignment horizontal="left" wrapText="1" readingOrder="1"/>
    </xf>
    <xf numFmtId="0" fontId="0" fillId="4" borderId="0" xfId="0" applyFill="1" applyAlignment="1">
      <alignment wrapText="1"/>
    </xf>
    <xf numFmtId="49" fontId="2" fillId="4" borderId="0" xfId="0" quotePrefix="1" applyNumberFormat="1" applyFont="1" applyFill="1" applyBorder="1" applyAlignment="1"/>
    <xf numFmtId="0" fontId="2" fillId="4" borderId="0" xfId="17" applyFont="1" applyFill="1" applyAlignment="1">
      <alignment vertical="top" wrapText="1"/>
    </xf>
  </cellXfs>
  <cellStyles count="26">
    <cellStyle name="Date" xfId="1"/>
    <cellStyle name="Fixed" xfId="2"/>
    <cellStyle name="Heading1" xfId="3"/>
    <cellStyle name="Heading2" xfId="4"/>
    <cellStyle name="Hyperlink" xfId="5" builtinId="8"/>
    <cellStyle name="Normal" xfId="0" builtinId="0"/>
    <cellStyle name="Normal 2" xfId="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D2" sqref="D2"/>
    </sheetView>
  </sheetViews>
  <sheetFormatPr defaultRowHeight="12.75" x14ac:dyDescent="0.2"/>
  <cols>
    <col min="1" max="1" width="6.42578125" customWidth="1"/>
    <col min="2" max="2" width="14" customWidth="1"/>
  </cols>
  <sheetData>
    <row r="1" spans="1:74" x14ac:dyDescent="0.2">
      <c r="A1" s="268" t="s">
        <v>241</v>
      </c>
      <c r="B1" s="269"/>
      <c r="C1" s="269"/>
      <c r="D1" s="629" t="s">
        <v>1309</v>
      </c>
      <c r="E1" s="269"/>
      <c r="F1" s="269"/>
      <c r="G1" s="269"/>
      <c r="H1" s="269"/>
      <c r="I1" s="269"/>
      <c r="J1" s="269"/>
      <c r="K1" s="269"/>
      <c r="L1" s="269"/>
      <c r="M1" s="269"/>
      <c r="N1" s="269"/>
      <c r="O1" s="269"/>
      <c r="P1" s="269"/>
    </row>
    <row r="2" spans="1:74" x14ac:dyDescent="0.2">
      <c r="AA2">
        <v>0</v>
      </c>
    </row>
    <row r="3" spans="1:74" x14ac:dyDescent="0.2">
      <c r="A3" t="s">
        <v>114</v>
      </c>
      <c r="D3" s="266">
        <v>2012</v>
      </c>
    </row>
    <row r="4" spans="1:74" x14ac:dyDescent="0.2">
      <c r="D4" s="266"/>
    </row>
    <row r="5" spans="1:74" x14ac:dyDescent="0.2">
      <c r="A5" t="s">
        <v>115</v>
      </c>
      <c r="D5" s="266">
        <f>+D3*100+1</f>
        <v>201201</v>
      </c>
    </row>
    <row r="10" spans="1:74" s="297" customFormat="1" x14ac:dyDescent="0.2">
      <c r="A10" s="297" t="s">
        <v>242</v>
      </c>
    </row>
    <row r="11" spans="1:74" s="12" customFormat="1" ht="11.25" x14ac:dyDescent="0.2">
      <c r="A11" s="43"/>
      <c r="B11" s="44" t="s">
        <v>975</v>
      </c>
      <c r="C11" s="298">
        <f>+D5</f>
        <v>201201</v>
      </c>
      <c r="D11" s="45">
        <f>C11+1</f>
        <v>201202</v>
      </c>
      <c r="E11" s="45">
        <f>D11+1</f>
        <v>201203</v>
      </c>
      <c r="F11" s="46">
        <f>E11+1</f>
        <v>201204</v>
      </c>
      <c r="G11" s="46">
        <f t="shared" ref="G11:BR11" si="0">F11+1</f>
        <v>201205</v>
      </c>
      <c r="H11" s="46">
        <f t="shared" si="0"/>
        <v>201206</v>
      </c>
      <c r="I11" s="46">
        <f t="shared" si="0"/>
        <v>201207</v>
      </c>
      <c r="J11" s="46">
        <f t="shared" si="0"/>
        <v>201208</v>
      </c>
      <c r="K11" s="46">
        <f t="shared" si="0"/>
        <v>201209</v>
      </c>
      <c r="L11" s="46">
        <f t="shared" si="0"/>
        <v>201210</v>
      </c>
      <c r="M11" s="46">
        <f t="shared" si="0"/>
        <v>201211</v>
      </c>
      <c r="N11" s="46">
        <f t="shared" si="0"/>
        <v>201212</v>
      </c>
      <c r="O11" s="46">
        <f>+C11+100</f>
        <v>201301</v>
      </c>
      <c r="P11" s="46">
        <f t="shared" si="0"/>
        <v>201302</v>
      </c>
      <c r="Q11" s="46">
        <f t="shared" si="0"/>
        <v>201303</v>
      </c>
      <c r="R11" s="46">
        <f t="shared" si="0"/>
        <v>201304</v>
      </c>
      <c r="S11" s="46">
        <f t="shared" si="0"/>
        <v>201305</v>
      </c>
      <c r="T11" s="46">
        <f t="shared" si="0"/>
        <v>201306</v>
      </c>
      <c r="U11" s="46">
        <f t="shared" si="0"/>
        <v>201307</v>
      </c>
      <c r="V11" s="46">
        <f t="shared" si="0"/>
        <v>201308</v>
      </c>
      <c r="W11" s="46">
        <f t="shared" si="0"/>
        <v>201309</v>
      </c>
      <c r="X11" s="46">
        <f t="shared" si="0"/>
        <v>201310</v>
      </c>
      <c r="Y11" s="46">
        <f t="shared" si="0"/>
        <v>201311</v>
      </c>
      <c r="Z11" s="46">
        <f t="shared" si="0"/>
        <v>201312</v>
      </c>
      <c r="AA11" s="46">
        <f>+O11+100</f>
        <v>201401</v>
      </c>
      <c r="AB11" s="46">
        <f t="shared" si="0"/>
        <v>201402</v>
      </c>
      <c r="AC11" s="46">
        <f t="shared" si="0"/>
        <v>201403</v>
      </c>
      <c r="AD11" s="46">
        <f t="shared" si="0"/>
        <v>201404</v>
      </c>
      <c r="AE11" s="46">
        <f t="shared" si="0"/>
        <v>201405</v>
      </c>
      <c r="AF11" s="46">
        <f t="shared" si="0"/>
        <v>201406</v>
      </c>
      <c r="AG11" s="46">
        <f t="shared" si="0"/>
        <v>201407</v>
      </c>
      <c r="AH11" s="46">
        <f t="shared" si="0"/>
        <v>201408</v>
      </c>
      <c r="AI11" s="46">
        <f t="shared" si="0"/>
        <v>201409</v>
      </c>
      <c r="AJ11" s="46">
        <f t="shared" si="0"/>
        <v>201410</v>
      </c>
      <c r="AK11" s="46">
        <f t="shared" si="0"/>
        <v>201411</v>
      </c>
      <c r="AL11" s="46">
        <f t="shared" si="0"/>
        <v>201412</v>
      </c>
      <c r="AM11" s="46">
        <f>+AA11+100</f>
        <v>201501</v>
      </c>
      <c r="AN11" s="46">
        <f t="shared" si="0"/>
        <v>201502</v>
      </c>
      <c r="AO11" s="46">
        <f t="shared" si="0"/>
        <v>201503</v>
      </c>
      <c r="AP11" s="46">
        <f t="shared" si="0"/>
        <v>201504</v>
      </c>
      <c r="AQ11" s="46">
        <f t="shared" si="0"/>
        <v>201505</v>
      </c>
      <c r="AR11" s="46">
        <f t="shared" si="0"/>
        <v>201506</v>
      </c>
      <c r="AS11" s="46">
        <f t="shared" si="0"/>
        <v>201507</v>
      </c>
      <c r="AT11" s="46">
        <f t="shared" si="0"/>
        <v>201508</v>
      </c>
      <c r="AU11" s="46">
        <f t="shared" si="0"/>
        <v>201509</v>
      </c>
      <c r="AV11" s="46">
        <f t="shared" si="0"/>
        <v>201510</v>
      </c>
      <c r="AW11" s="46">
        <f t="shared" si="0"/>
        <v>201511</v>
      </c>
      <c r="AX11" s="46">
        <f t="shared" si="0"/>
        <v>201512</v>
      </c>
      <c r="AY11" s="46">
        <f>+AM11+100</f>
        <v>201601</v>
      </c>
      <c r="AZ11" s="46">
        <f t="shared" si="0"/>
        <v>201602</v>
      </c>
      <c r="BA11" s="46">
        <f t="shared" si="0"/>
        <v>201603</v>
      </c>
      <c r="BB11" s="46">
        <f t="shared" si="0"/>
        <v>201604</v>
      </c>
      <c r="BC11" s="46">
        <f t="shared" si="0"/>
        <v>201605</v>
      </c>
      <c r="BD11" s="46">
        <f t="shared" si="0"/>
        <v>201606</v>
      </c>
      <c r="BE11" s="46">
        <f t="shared" si="0"/>
        <v>201607</v>
      </c>
      <c r="BF11" s="46">
        <f t="shared" si="0"/>
        <v>201608</v>
      </c>
      <c r="BG11" s="46">
        <f t="shared" si="0"/>
        <v>201609</v>
      </c>
      <c r="BH11" s="46">
        <f t="shared" si="0"/>
        <v>201610</v>
      </c>
      <c r="BI11" s="46">
        <f t="shared" si="0"/>
        <v>201611</v>
      </c>
      <c r="BJ11" s="46">
        <f t="shared" si="0"/>
        <v>201612</v>
      </c>
      <c r="BK11" s="46">
        <f>+AY11+100</f>
        <v>201701</v>
      </c>
      <c r="BL11" s="46">
        <f t="shared" si="0"/>
        <v>201702</v>
      </c>
      <c r="BM11" s="46">
        <f t="shared" si="0"/>
        <v>201703</v>
      </c>
      <c r="BN11" s="46">
        <f t="shared" si="0"/>
        <v>201704</v>
      </c>
      <c r="BO11" s="46">
        <f t="shared" si="0"/>
        <v>201705</v>
      </c>
      <c r="BP11" s="46">
        <f t="shared" si="0"/>
        <v>201706</v>
      </c>
      <c r="BQ11" s="46">
        <f t="shared" si="0"/>
        <v>201707</v>
      </c>
      <c r="BR11" s="46">
        <f t="shared" si="0"/>
        <v>201708</v>
      </c>
      <c r="BS11" s="46">
        <f>BR11+1</f>
        <v>201709</v>
      </c>
      <c r="BT11" s="46">
        <f>BS11+1</f>
        <v>201710</v>
      </c>
      <c r="BU11" s="46">
        <f>BT11+1</f>
        <v>201711</v>
      </c>
      <c r="BV11" s="46">
        <f>BU11+1</f>
        <v>201712</v>
      </c>
    </row>
    <row r="12" spans="1:74" s="12" customFormat="1" ht="11.25" x14ac:dyDescent="0.2">
      <c r="A12" s="43"/>
      <c r="B12" s="47" t="s">
        <v>248</v>
      </c>
      <c r="C12" s="48">
        <v>217</v>
      </c>
      <c r="D12" s="48">
        <v>218</v>
      </c>
      <c r="E12" s="48">
        <v>219</v>
      </c>
      <c r="F12" s="48">
        <v>220</v>
      </c>
      <c r="G12" s="48">
        <v>221</v>
      </c>
      <c r="H12" s="48">
        <v>222</v>
      </c>
      <c r="I12" s="48">
        <v>223</v>
      </c>
      <c r="J12" s="48">
        <v>224</v>
      </c>
      <c r="K12" s="48">
        <v>225</v>
      </c>
      <c r="L12" s="48">
        <v>226</v>
      </c>
      <c r="M12" s="48">
        <v>227</v>
      </c>
      <c r="N12" s="48">
        <v>228</v>
      </c>
      <c r="O12" s="48">
        <v>229</v>
      </c>
      <c r="P12" s="48">
        <v>230</v>
      </c>
      <c r="Q12" s="48">
        <v>231</v>
      </c>
      <c r="R12" s="48">
        <v>232</v>
      </c>
      <c r="S12" s="48">
        <v>233</v>
      </c>
      <c r="T12" s="48">
        <v>234</v>
      </c>
      <c r="U12" s="48">
        <v>235</v>
      </c>
      <c r="V12" s="48">
        <v>236</v>
      </c>
      <c r="W12" s="48">
        <v>237</v>
      </c>
      <c r="X12" s="48">
        <v>238</v>
      </c>
      <c r="Y12" s="48">
        <v>239</v>
      </c>
      <c r="Z12" s="48">
        <v>240</v>
      </c>
      <c r="AA12" s="48">
        <v>241</v>
      </c>
      <c r="AB12" s="48">
        <v>242</v>
      </c>
      <c r="AC12" s="48">
        <v>243</v>
      </c>
      <c r="AD12" s="48">
        <v>244</v>
      </c>
      <c r="AE12" s="48">
        <v>245</v>
      </c>
      <c r="AF12" s="48">
        <v>246</v>
      </c>
      <c r="AG12" s="48">
        <v>247</v>
      </c>
      <c r="AH12" s="48">
        <v>248</v>
      </c>
      <c r="AI12" s="48">
        <v>249</v>
      </c>
      <c r="AJ12" s="48">
        <v>250</v>
      </c>
      <c r="AK12" s="48">
        <v>251</v>
      </c>
      <c r="AL12" s="48">
        <v>252</v>
      </c>
      <c r="AM12" s="48">
        <v>253</v>
      </c>
      <c r="AN12" s="48">
        <v>254</v>
      </c>
      <c r="AO12" s="48">
        <v>255</v>
      </c>
      <c r="AP12" s="48">
        <v>256</v>
      </c>
      <c r="AQ12" s="48">
        <v>257</v>
      </c>
      <c r="AR12" s="48">
        <v>258</v>
      </c>
      <c r="AS12" s="48">
        <v>259</v>
      </c>
      <c r="AT12" s="48">
        <v>260</v>
      </c>
      <c r="AU12" s="48">
        <v>261</v>
      </c>
      <c r="AV12" s="48">
        <v>262</v>
      </c>
      <c r="AW12" s="48">
        <v>263</v>
      </c>
      <c r="AX12" s="48">
        <v>264</v>
      </c>
      <c r="AY12" s="48">
        <v>265</v>
      </c>
      <c r="AZ12" s="48">
        <v>266</v>
      </c>
      <c r="BA12" s="48">
        <v>267</v>
      </c>
      <c r="BB12" s="48">
        <v>268</v>
      </c>
      <c r="BC12" s="48">
        <v>269</v>
      </c>
      <c r="BD12" s="48">
        <v>270</v>
      </c>
      <c r="BE12" s="48">
        <v>271</v>
      </c>
      <c r="BF12" s="48">
        <v>272</v>
      </c>
      <c r="BG12" s="48">
        <v>273</v>
      </c>
      <c r="BH12" s="48">
        <v>274</v>
      </c>
      <c r="BI12" s="48">
        <v>275</v>
      </c>
      <c r="BJ12" s="48">
        <v>276</v>
      </c>
      <c r="BK12" s="48">
        <v>277</v>
      </c>
      <c r="BL12" s="48">
        <v>278</v>
      </c>
      <c r="BM12" s="48">
        <v>279</v>
      </c>
      <c r="BN12" s="48">
        <v>280</v>
      </c>
      <c r="BO12" s="48">
        <v>281</v>
      </c>
      <c r="BP12" s="48">
        <v>282</v>
      </c>
      <c r="BQ12" s="48">
        <v>283</v>
      </c>
      <c r="BR12" s="48">
        <v>284</v>
      </c>
      <c r="BS12" s="48">
        <v>285</v>
      </c>
      <c r="BT12" s="48">
        <v>286</v>
      </c>
      <c r="BU12" s="48">
        <v>287</v>
      </c>
      <c r="BV12" s="48">
        <v>288</v>
      </c>
    </row>
    <row r="13" spans="1:74" s="297" customFormat="1" x14ac:dyDescent="0.2"/>
  </sheetData>
  <phoneticPr fontId="2"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V177"/>
  <sheetViews>
    <sheetView workbookViewId="0">
      <pane xSplit="2" ySplit="4" topLeftCell="AW44" activePane="bottomRight" state="frozen"/>
      <selection activeCell="BC15" sqref="BC15"/>
      <selection pane="topRight" activeCell="BC15" sqref="BC15"/>
      <selection pane="bottomLeft" activeCell="BC15" sqref="BC15"/>
      <selection pane="bottomRight" activeCell="BA64" sqref="BA64"/>
    </sheetView>
  </sheetViews>
  <sheetFormatPr defaultColWidth="9.5703125" defaultRowHeight="11.25" x14ac:dyDescent="0.2"/>
  <cols>
    <col min="1" max="1" width="12" style="154" customWidth="1"/>
    <col min="2" max="2" width="32.42578125" style="154" customWidth="1"/>
    <col min="3" max="3" width="7.5703125" style="154" customWidth="1"/>
    <col min="4" max="50" width="6.5703125" style="154" customWidth="1"/>
    <col min="51" max="57" width="6.5703125" style="406" customWidth="1"/>
    <col min="58" max="58" width="6.5703125" style="669" customWidth="1"/>
    <col min="59" max="62" width="6.5703125" style="406" customWidth="1"/>
    <col min="63" max="74" width="6.5703125" style="154" customWidth="1"/>
    <col min="75" max="16384" width="9.5703125" style="154"/>
  </cols>
  <sheetData>
    <row r="1" spans="1:74" ht="13.35" customHeight="1" x14ac:dyDescent="0.2">
      <c r="A1" s="770" t="s">
        <v>1021</v>
      </c>
      <c r="B1" s="804" t="s">
        <v>1249</v>
      </c>
      <c r="C1" s="805"/>
      <c r="D1" s="805"/>
      <c r="E1" s="805"/>
      <c r="F1" s="805"/>
      <c r="G1" s="805"/>
      <c r="H1" s="805"/>
      <c r="I1" s="805"/>
      <c r="J1" s="805"/>
      <c r="K1" s="805"/>
      <c r="L1" s="805"/>
      <c r="M1" s="805"/>
      <c r="N1" s="805"/>
      <c r="O1" s="805"/>
      <c r="P1" s="805"/>
      <c r="Q1" s="805"/>
      <c r="R1" s="805"/>
      <c r="S1" s="805"/>
      <c r="T1" s="805"/>
      <c r="U1" s="805"/>
      <c r="V1" s="805"/>
      <c r="W1" s="805"/>
      <c r="X1" s="805"/>
      <c r="Y1" s="805"/>
      <c r="Z1" s="805"/>
      <c r="AA1" s="805"/>
      <c r="AB1" s="805"/>
      <c r="AC1" s="805"/>
      <c r="AD1" s="805"/>
      <c r="AE1" s="805"/>
      <c r="AF1" s="805"/>
      <c r="AG1" s="805"/>
      <c r="AH1" s="805"/>
      <c r="AI1" s="805"/>
      <c r="AJ1" s="805"/>
      <c r="AK1" s="805"/>
      <c r="AL1" s="805"/>
      <c r="AM1" s="307"/>
    </row>
    <row r="2" spans="1:74" ht="12.75" x14ac:dyDescent="0.2">
      <c r="A2" s="771"/>
      <c r="B2" s="542" t="str">
        <f>"U.S. Energy Information Administration  |  Short-Term Energy Outlook  - "&amp;Dates!D1</f>
        <v>U.S. Energy Information Administration  |  Short-Term Energy Outlook  - October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7"/>
    </row>
    <row r="3" spans="1:74" s="12" customFormat="1" ht="12.75" x14ac:dyDescent="0.2">
      <c r="A3" s="14"/>
      <c r="B3" s="15"/>
      <c r="C3" s="779">
        <f>Dates!D3</f>
        <v>2012</v>
      </c>
      <c r="D3" s="775"/>
      <c r="E3" s="775"/>
      <c r="F3" s="775"/>
      <c r="G3" s="775"/>
      <c r="H3" s="775"/>
      <c r="I3" s="775"/>
      <c r="J3" s="775"/>
      <c r="K3" s="775"/>
      <c r="L3" s="775"/>
      <c r="M3" s="775"/>
      <c r="N3" s="776"/>
      <c r="O3" s="779">
        <f>C3+1</f>
        <v>2013</v>
      </c>
      <c r="P3" s="780"/>
      <c r="Q3" s="780"/>
      <c r="R3" s="780"/>
      <c r="S3" s="780"/>
      <c r="T3" s="780"/>
      <c r="U3" s="780"/>
      <c r="V3" s="780"/>
      <c r="W3" s="780"/>
      <c r="X3" s="775"/>
      <c r="Y3" s="775"/>
      <c r="Z3" s="776"/>
      <c r="AA3" s="772">
        <f>O3+1</f>
        <v>2014</v>
      </c>
      <c r="AB3" s="775"/>
      <c r="AC3" s="775"/>
      <c r="AD3" s="775"/>
      <c r="AE3" s="775"/>
      <c r="AF3" s="775"/>
      <c r="AG3" s="775"/>
      <c r="AH3" s="775"/>
      <c r="AI3" s="775"/>
      <c r="AJ3" s="775"/>
      <c r="AK3" s="775"/>
      <c r="AL3" s="776"/>
      <c r="AM3" s="772">
        <f>AA3+1</f>
        <v>2015</v>
      </c>
      <c r="AN3" s="775"/>
      <c r="AO3" s="775"/>
      <c r="AP3" s="775"/>
      <c r="AQ3" s="775"/>
      <c r="AR3" s="775"/>
      <c r="AS3" s="775"/>
      <c r="AT3" s="775"/>
      <c r="AU3" s="775"/>
      <c r="AV3" s="775"/>
      <c r="AW3" s="775"/>
      <c r="AX3" s="776"/>
      <c r="AY3" s="772">
        <f>AM3+1</f>
        <v>2016</v>
      </c>
      <c r="AZ3" s="773"/>
      <c r="BA3" s="773"/>
      <c r="BB3" s="773"/>
      <c r="BC3" s="773"/>
      <c r="BD3" s="773"/>
      <c r="BE3" s="773"/>
      <c r="BF3" s="773"/>
      <c r="BG3" s="773"/>
      <c r="BH3" s="773"/>
      <c r="BI3" s="773"/>
      <c r="BJ3" s="774"/>
      <c r="BK3" s="772">
        <f>AY3+1</f>
        <v>2017</v>
      </c>
      <c r="BL3" s="775"/>
      <c r="BM3" s="775"/>
      <c r="BN3" s="775"/>
      <c r="BO3" s="775"/>
      <c r="BP3" s="775"/>
      <c r="BQ3" s="775"/>
      <c r="BR3" s="775"/>
      <c r="BS3" s="775"/>
      <c r="BT3" s="775"/>
      <c r="BU3" s="775"/>
      <c r="BV3" s="77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x14ac:dyDescent="0.2">
      <c r="A5" s="639"/>
      <c r="B5" s="155" t="s">
        <v>1191</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405"/>
      <c r="AZ5" s="405"/>
      <c r="BA5" s="405"/>
      <c r="BB5" s="405"/>
      <c r="BC5" s="405"/>
      <c r="BD5" s="405"/>
      <c r="BE5" s="405"/>
      <c r="BF5" s="648"/>
      <c r="BG5" s="405"/>
      <c r="BH5" s="405"/>
      <c r="BI5" s="405"/>
      <c r="BJ5" s="405"/>
      <c r="BK5" s="405"/>
      <c r="BL5" s="405"/>
      <c r="BM5" s="405"/>
      <c r="BN5" s="405"/>
      <c r="BO5" s="405"/>
      <c r="BP5" s="405"/>
      <c r="BQ5" s="405"/>
      <c r="BR5" s="405"/>
      <c r="BS5" s="405"/>
      <c r="BT5" s="405"/>
      <c r="BU5" s="405"/>
      <c r="BV5" s="405"/>
    </row>
    <row r="6" spans="1:74" x14ac:dyDescent="0.2">
      <c r="A6" s="640"/>
      <c r="B6" s="155" t="s">
        <v>1192</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405"/>
      <c r="AZ6" s="405"/>
      <c r="BA6" s="405"/>
      <c r="BB6" s="405"/>
      <c r="BC6" s="405"/>
      <c r="BD6" s="405"/>
      <c r="BE6" s="405"/>
      <c r="BF6" s="648"/>
      <c r="BG6" s="405"/>
      <c r="BH6" s="405"/>
      <c r="BI6" s="405"/>
      <c r="BJ6" s="405"/>
      <c r="BK6" s="405"/>
      <c r="BL6" s="405"/>
      <c r="BM6" s="405"/>
      <c r="BN6" s="405"/>
      <c r="BO6" s="405"/>
      <c r="BP6" s="405"/>
      <c r="BQ6" s="405"/>
      <c r="BR6" s="405"/>
      <c r="BS6" s="405"/>
      <c r="BT6" s="405"/>
      <c r="BU6" s="405"/>
      <c r="BV6" s="405"/>
    </row>
    <row r="7" spans="1:74" x14ac:dyDescent="0.2">
      <c r="A7" s="640" t="s">
        <v>1193</v>
      </c>
      <c r="B7" s="641" t="s">
        <v>1194</v>
      </c>
      <c r="C7" s="214">
        <v>1.0306770000000001</v>
      </c>
      <c r="D7" s="214">
        <v>1.035482</v>
      </c>
      <c r="E7" s="214">
        <v>1.021161</v>
      </c>
      <c r="F7" s="214">
        <v>0.99263299999999999</v>
      </c>
      <c r="G7" s="214">
        <v>0.97425799999999996</v>
      </c>
      <c r="H7" s="214">
        <v>0.91313299999999997</v>
      </c>
      <c r="I7" s="214">
        <v>0.89158000000000004</v>
      </c>
      <c r="J7" s="214">
        <v>0.93396699999999999</v>
      </c>
      <c r="K7" s="214">
        <v>0.98416599999999999</v>
      </c>
      <c r="L7" s="214">
        <v>0.99790299999999998</v>
      </c>
      <c r="M7" s="214">
        <v>1.0041659999999999</v>
      </c>
      <c r="N7" s="214">
        <v>0.91625800000000002</v>
      </c>
      <c r="O7" s="214">
        <v>0.90748300000000004</v>
      </c>
      <c r="P7" s="214">
        <v>0.96260699999999999</v>
      </c>
      <c r="Q7" s="214">
        <v>0.95470900000000003</v>
      </c>
      <c r="R7" s="214">
        <v>0.93079999999999996</v>
      </c>
      <c r="S7" s="214">
        <v>0.93177399999999999</v>
      </c>
      <c r="T7" s="214">
        <v>0.889733</v>
      </c>
      <c r="U7" s="214">
        <v>0.93296699999999999</v>
      </c>
      <c r="V7" s="214">
        <v>0.99280599999999997</v>
      </c>
      <c r="W7" s="214">
        <v>1.0321659999999999</v>
      </c>
      <c r="X7" s="214">
        <v>1.044516</v>
      </c>
      <c r="Y7" s="214">
        <v>1.0367</v>
      </c>
      <c r="Z7" s="214">
        <v>1.02458</v>
      </c>
      <c r="AA7" s="214">
        <v>1.045161</v>
      </c>
      <c r="AB7" s="214">
        <v>1.0238210000000001</v>
      </c>
      <c r="AC7" s="214">
        <v>1.0780000000000001</v>
      </c>
      <c r="AD7" s="214">
        <v>1.119866</v>
      </c>
      <c r="AE7" s="214">
        <v>1.0791930000000001</v>
      </c>
      <c r="AF7" s="214">
        <v>1.136333</v>
      </c>
      <c r="AG7" s="214">
        <v>1.1198710000000001</v>
      </c>
      <c r="AH7" s="214">
        <v>1.0991930000000001</v>
      </c>
      <c r="AI7" s="214">
        <v>1.1158999999999999</v>
      </c>
      <c r="AJ7" s="214">
        <v>1.1177090000000001</v>
      </c>
      <c r="AK7" s="214">
        <v>1.0812999999999999</v>
      </c>
      <c r="AL7" s="214">
        <v>1.0717410000000001</v>
      </c>
      <c r="AM7" s="214">
        <v>1.033161</v>
      </c>
      <c r="AN7" s="214">
        <v>1.0813569999999999</v>
      </c>
      <c r="AO7" s="214">
        <v>1.0985480000000001</v>
      </c>
      <c r="AP7" s="214">
        <v>1.1524000000000001</v>
      </c>
      <c r="AQ7" s="214">
        <v>1.116387</v>
      </c>
      <c r="AR7" s="214">
        <v>1.0868660000000001</v>
      </c>
      <c r="AS7" s="214">
        <v>1.085483</v>
      </c>
      <c r="AT7" s="214">
        <v>1.134871</v>
      </c>
      <c r="AU7" s="214">
        <v>1.129766</v>
      </c>
      <c r="AV7" s="214">
        <v>1.1758059999999999</v>
      </c>
      <c r="AW7" s="214">
        <v>1.237366</v>
      </c>
      <c r="AX7" s="214">
        <v>1.222774</v>
      </c>
      <c r="AY7" s="214">
        <v>1.1593230000000001</v>
      </c>
      <c r="AZ7" s="214">
        <v>1.148414</v>
      </c>
      <c r="BA7" s="214">
        <v>1.276742</v>
      </c>
      <c r="BB7" s="214">
        <v>1.2842</v>
      </c>
      <c r="BC7" s="214">
        <v>1.362452</v>
      </c>
      <c r="BD7" s="214">
        <v>1.3801330000000001</v>
      </c>
      <c r="BE7" s="214">
        <v>1.296419</v>
      </c>
      <c r="BF7" s="214">
        <v>1.2906803176999999</v>
      </c>
      <c r="BG7" s="214">
        <v>1.2380956869999999</v>
      </c>
      <c r="BH7" s="355">
        <v>1.2805930000000001</v>
      </c>
      <c r="BI7" s="355">
        <v>1.3548690000000001</v>
      </c>
      <c r="BJ7" s="355">
        <v>1.293798</v>
      </c>
      <c r="BK7" s="355">
        <v>1.3143549999999999</v>
      </c>
      <c r="BL7" s="355">
        <v>1.3158460000000001</v>
      </c>
      <c r="BM7" s="355">
        <v>1.3643730000000001</v>
      </c>
      <c r="BN7" s="355">
        <v>1.3693759999999999</v>
      </c>
      <c r="BO7" s="355">
        <v>1.3940900000000001</v>
      </c>
      <c r="BP7" s="355">
        <v>1.3801159999999999</v>
      </c>
      <c r="BQ7" s="355">
        <v>1.4097980000000001</v>
      </c>
      <c r="BR7" s="355">
        <v>1.524735</v>
      </c>
      <c r="BS7" s="355">
        <v>1.5044379999999999</v>
      </c>
      <c r="BT7" s="355">
        <v>1.538816</v>
      </c>
      <c r="BU7" s="355">
        <v>1.5712600000000001</v>
      </c>
      <c r="BV7" s="355">
        <v>1.5727450000000001</v>
      </c>
    </row>
    <row r="8" spans="1:74" x14ac:dyDescent="0.2">
      <c r="A8" s="640" t="s">
        <v>1195</v>
      </c>
      <c r="B8" s="641" t="s">
        <v>1196</v>
      </c>
      <c r="C8" s="214">
        <v>0.68219300000000005</v>
      </c>
      <c r="D8" s="214">
        <v>0.69355100000000003</v>
      </c>
      <c r="E8" s="214">
        <v>0.68628999999999996</v>
      </c>
      <c r="F8" s="214">
        <v>0.68840000000000001</v>
      </c>
      <c r="G8" s="214">
        <v>0.70238699999999998</v>
      </c>
      <c r="H8" s="214">
        <v>0.69259999999999999</v>
      </c>
      <c r="I8" s="214">
        <v>0.69767699999999999</v>
      </c>
      <c r="J8" s="214">
        <v>0.71041900000000002</v>
      </c>
      <c r="K8" s="214">
        <v>0.72570000000000001</v>
      </c>
      <c r="L8" s="214">
        <v>0.74567700000000003</v>
      </c>
      <c r="M8" s="214">
        <v>0.76556599999999997</v>
      </c>
      <c r="N8" s="214">
        <v>0.756741</v>
      </c>
      <c r="O8" s="214">
        <v>0.74612900000000004</v>
      </c>
      <c r="P8" s="214">
        <v>0.77457100000000001</v>
      </c>
      <c r="Q8" s="214">
        <v>0.770903</v>
      </c>
      <c r="R8" s="214">
        <v>0.79766599999999999</v>
      </c>
      <c r="S8" s="214">
        <v>0.81448299999999996</v>
      </c>
      <c r="T8" s="214">
        <v>0.81973300000000004</v>
      </c>
      <c r="U8" s="214">
        <v>0.83480600000000005</v>
      </c>
      <c r="V8" s="214">
        <v>0.85348299999999999</v>
      </c>
      <c r="W8" s="214">
        <v>0.87593299999999996</v>
      </c>
      <c r="X8" s="214">
        <v>0.87296700000000005</v>
      </c>
      <c r="Y8" s="214">
        <v>0.86983299999999997</v>
      </c>
      <c r="Z8" s="214">
        <v>0.84157999999999999</v>
      </c>
      <c r="AA8" s="214">
        <v>0.85109599999999996</v>
      </c>
      <c r="AB8" s="214">
        <v>0.874857</v>
      </c>
      <c r="AC8" s="214">
        <v>0.904451</v>
      </c>
      <c r="AD8" s="214">
        <v>0.936666</v>
      </c>
      <c r="AE8" s="214">
        <v>0.95825800000000005</v>
      </c>
      <c r="AF8" s="214">
        <v>0.99380000000000002</v>
      </c>
      <c r="AG8" s="214">
        <v>1.0163869999999999</v>
      </c>
      <c r="AH8" s="214">
        <v>1.037903</v>
      </c>
      <c r="AI8" s="214">
        <v>1.0499000000000001</v>
      </c>
      <c r="AJ8" s="214">
        <v>1.058967</v>
      </c>
      <c r="AK8" s="214">
        <v>1.0489999999999999</v>
      </c>
      <c r="AL8" s="214">
        <v>1.077871</v>
      </c>
      <c r="AM8" s="214">
        <v>1.0628379999999999</v>
      </c>
      <c r="AN8" s="214">
        <v>1.0972850000000001</v>
      </c>
      <c r="AO8" s="214">
        <v>1.1226449999999999</v>
      </c>
      <c r="AP8" s="214">
        <v>1.1539999999999999</v>
      </c>
      <c r="AQ8" s="214">
        <v>1.1470320000000001</v>
      </c>
      <c r="AR8" s="214">
        <v>1.140566</v>
      </c>
      <c r="AS8" s="214">
        <v>1.1510320000000001</v>
      </c>
      <c r="AT8" s="214">
        <v>1.164806</v>
      </c>
      <c r="AU8" s="214">
        <v>1.1756329999999999</v>
      </c>
      <c r="AV8" s="214">
        <v>1.1895800000000001</v>
      </c>
      <c r="AW8" s="214">
        <v>1.174166</v>
      </c>
      <c r="AX8" s="214">
        <v>1.1484190000000001</v>
      </c>
      <c r="AY8" s="214">
        <v>1.1267419999999999</v>
      </c>
      <c r="AZ8" s="214">
        <v>1.148655</v>
      </c>
      <c r="BA8" s="214">
        <v>1.176129</v>
      </c>
      <c r="BB8" s="214">
        <v>1.173333</v>
      </c>
      <c r="BC8" s="214">
        <v>1.1667419999999999</v>
      </c>
      <c r="BD8" s="214">
        <v>1.1572</v>
      </c>
      <c r="BE8" s="214">
        <v>1.1685479999999999</v>
      </c>
      <c r="BF8" s="214">
        <v>1.1597664142999999</v>
      </c>
      <c r="BG8" s="214">
        <v>1.1606743304</v>
      </c>
      <c r="BH8" s="355">
        <v>1.1678599999999999</v>
      </c>
      <c r="BI8" s="355">
        <v>1.172785</v>
      </c>
      <c r="BJ8" s="355">
        <v>1.1895910000000001</v>
      </c>
      <c r="BK8" s="355">
        <v>1.1483399999999999</v>
      </c>
      <c r="BL8" s="355">
        <v>1.171648</v>
      </c>
      <c r="BM8" s="355">
        <v>1.1669160000000001</v>
      </c>
      <c r="BN8" s="355">
        <v>1.191824</v>
      </c>
      <c r="BO8" s="355">
        <v>1.1995629999999999</v>
      </c>
      <c r="BP8" s="355">
        <v>1.2230220000000001</v>
      </c>
      <c r="BQ8" s="355">
        <v>1.229535</v>
      </c>
      <c r="BR8" s="355">
        <v>1.2549950000000001</v>
      </c>
      <c r="BS8" s="355">
        <v>1.263363</v>
      </c>
      <c r="BT8" s="355">
        <v>1.274535</v>
      </c>
      <c r="BU8" s="355">
        <v>1.2637100000000001</v>
      </c>
      <c r="BV8" s="355">
        <v>1.2853699999999999</v>
      </c>
    </row>
    <row r="9" spans="1:74" x14ac:dyDescent="0.2">
      <c r="A9" s="640" t="s">
        <v>1197</v>
      </c>
      <c r="B9" s="641" t="s">
        <v>1228</v>
      </c>
      <c r="C9" s="214">
        <v>0.386517</v>
      </c>
      <c r="D9" s="214">
        <v>0.38700099999999998</v>
      </c>
      <c r="E9" s="214">
        <v>0.38429000000000002</v>
      </c>
      <c r="F9" s="214">
        <v>0.39253300000000002</v>
      </c>
      <c r="G9" s="214">
        <v>0.39909600000000001</v>
      </c>
      <c r="H9" s="214">
        <v>0.40013300000000002</v>
      </c>
      <c r="I9" s="214">
        <v>0.40061400000000003</v>
      </c>
      <c r="J9" s="214">
        <v>0.39754899999999999</v>
      </c>
      <c r="K9" s="214">
        <v>0.41353400000000001</v>
      </c>
      <c r="L9" s="214">
        <v>0.42838700000000002</v>
      </c>
      <c r="M9" s="214">
        <v>0.435168</v>
      </c>
      <c r="N9" s="214">
        <v>0.42754900000000001</v>
      </c>
      <c r="O9" s="214">
        <v>0.41945199999999999</v>
      </c>
      <c r="P9" s="214">
        <v>0.43385699999999999</v>
      </c>
      <c r="Q9" s="214">
        <v>0.43854900000000002</v>
      </c>
      <c r="R9" s="214">
        <v>0.4531</v>
      </c>
      <c r="S9" s="214">
        <v>0.46203300000000003</v>
      </c>
      <c r="T9" s="214">
        <v>0.46796700000000002</v>
      </c>
      <c r="U9" s="214">
        <v>0.47738799999999998</v>
      </c>
      <c r="V9" s="214">
        <v>0.486678</v>
      </c>
      <c r="W9" s="214">
        <v>0.497367</v>
      </c>
      <c r="X9" s="214">
        <v>0.48803299999999999</v>
      </c>
      <c r="Y9" s="214">
        <v>0.48823299999999997</v>
      </c>
      <c r="Z9" s="214">
        <v>0.46861399999999998</v>
      </c>
      <c r="AA9" s="214">
        <v>0.47222599999999998</v>
      </c>
      <c r="AB9" s="214">
        <v>0.47849999999999998</v>
      </c>
      <c r="AC9" s="214">
        <v>0.49738700000000002</v>
      </c>
      <c r="AD9" s="214">
        <v>0.52116799999999996</v>
      </c>
      <c r="AE9" s="214">
        <v>0.52867799999999998</v>
      </c>
      <c r="AF9" s="214">
        <v>0.54786699999999999</v>
      </c>
      <c r="AG9" s="214">
        <v>0.55770900000000001</v>
      </c>
      <c r="AH9" s="214">
        <v>0.57206500000000005</v>
      </c>
      <c r="AI9" s="214">
        <v>0.590333</v>
      </c>
      <c r="AJ9" s="214">
        <v>0.58961399999999997</v>
      </c>
      <c r="AK9" s="214">
        <v>0.58273299999999995</v>
      </c>
      <c r="AL9" s="214">
        <v>0.59425899999999998</v>
      </c>
      <c r="AM9" s="214">
        <v>0.57677500000000004</v>
      </c>
      <c r="AN9" s="214">
        <v>0.59439299999999995</v>
      </c>
      <c r="AO9" s="214">
        <v>0.61032299999999995</v>
      </c>
      <c r="AP9" s="214">
        <v>0.63653300000000002</v>
      </c>
      <c r="AQ9" s="214">
        <v>0.63683900000000004</v>
      </c>
      <c r="AR9" s="214">
        <v>0.64030100000000001</v>
      </c>
      <c r="AS9" s="214">
        <v>0.65080700000000002</v>
      </c>
      <c r="AT9" s="214">
        <v>0.65267699999999995</v>
      </c>
      <c r="AU9" s="214">
        <v>0.66326700000000005</v>
      </c>
      <c r="AV9" s="214">
        <v>0.66522599999999998</v>
      </c>
      <c r="AW9" s="214">
        <v>0.65193400000000001</v>
      </c>
      <c r="AX9" s="214">
        <v>0.63238700000000003</v>
      </c>
      <c r="AY9" s="214">
        <v>0.61967700000000003</v>
      </c>
      <c r="AZ9" s="214">
        <v>0.62810299999999997</v>
      </c>
      <c r="BA9" s="214">
        <v>0.637903</v>
      </c>
      <c r="BB9" s="214">
        <v>0.62866699999999998</v>
      </c>
      <c r="BC9" s="214">
        <v>0.63412900000000005</v>
      </c>
      <c r="BD9" s="214">
        <v>0.63333399999999995</v>
      </c>
      <c r="BE9" s="214">
        <v>0.64274200000000004</v>
      </c>
      <c r="BF9" s="214">
        <v>0.65801481183999999</v>
      </c>
      <c r="BG9" s="214">
        <v>0.64880024132000003</v>
      </c>
      <c r="BH9" s="355">
        <v>0.65120699999999998</v>
      </c>
      <c r="BI9" s="355">
        <v>0.65158320000000003</v>
      </c>
      <c r="BJ9" s="355">
        <v>0.65628039999999999</v>
      </c>
      <c r="BK9" s="355">
        <v>0.63012080000000004</v>
      </c>
      <c r="BL9" s="355">
        <v>0.64850779999999997</v>
      </c>
      <c r="BM9" s="355">
        <v>0.64165349999999999</v>
      </c>
      <c r="BN9" s="355">
        <v>0.65718779999999999</v>
      </c>
      <c r="BO9" s="355">
        <v>0.66173979999999999</v>
      </c>
      <c r="BP9" s="355">
        <v>0.6795696</v>
      </c>
      <c r="BQ9" s="355">
        <v>0.67662239999999996</v>
      </c>
      <c r="BR9" s="355">
        <v>0.6891678</v>
      </c>
      <c r="BS9" s="355">
        <v>0.69560619999999995</v>
      </c>
      <c r="BT9" s="355">
        <v>0.69038290000000002</v>
      </c>
      <c r="BU9" s="355">
        <v>0.68676510000000002</v>
      </c>
      <c r="BV9" s="355">
        <v>0.68847700000000001</v>
      </c>
    </row>
    <row r="10" spans="1:74" x14ac:dyDescent="0.2">
      <c r="A10" s="640" t="s">
        <v>1199</v>
      </c>
      <c r="B10" s="641" t="s">
        <v>1200</v>
      </c>
      <c r="C10" s="214">
        <v>0.28464499999999998</v>
      </c>
      <c r="D10" s="214">
        <v>0.28465499999999999</v>
      </c>
      <c r="E10" s="214">
        <v>0.29312899999999997</v>
      </c>
      <c r="F10" s="214">
        <v>0.30526599999999998</v>
      </c>
      <c r="G10" s="214">
        <v>0.31764500000000001</v>
      </c>
      <c r="H10" s="214">
        <v>0.332233</v>
      </c>
      <c r="I10" s="214">
        <v>0.33670899999999998</v>
      </c>
      <c r="J10" s="214">
        <v>0.32903199999999999</v>
      </c>
      <c r="K10" s="214">
        <v>0.33853299999999997</v>
      </c>
      <c r="L10" s="214">
        <v>0.33480599999999999</v>
      </c>
      <c r="M10" s="214">
        <v>0.33103300000000002</v>
      </c>
      <c r="N10" s="214">
        <v>0.31483800000000001</v>
      </c>
      <c r="O10" s="214">
        <v>0.30567699999999998</v>
      </c>
      <c r="P10" s="214">
        <v>0.31864199999999998</v>
      </c>
      <c r="Q10" s="214">
        <v>0.32038699999999998</v>
      </c>
      <c r="R10" s="214">
        <v>0.33163300000000001</v>
      </c>
      <c r="S10" s="214">
        <v>0.34806399999999998</v>
      </c>
      <c r="T10" s="214">
        <v>0.36413299999999998</v>
      </c>
      <c r="U10" s="214">
        <v>0.37322499999999997</v>
      </c>
      <c r="V10" s="214">
        <v>0.382129</v>
      </c>
      <c r="W10" s="214">
        <v>0.38569999999999999</v>
      </c>
      <c r="X10" s="214">
        <v>0.36093500000000001</v>
      </c>
      <c r="Y10" s="214">
        <v>0.35213299999999997</v>
      </c>
      <c r="Z10" s="214">
        <v>0.32503199999999999</v>
      </c>
      <c r="AA10" s="214">
        <v>0.32700000000000001</v>
      </c>
      <c r="AB10" s="214">
        <v>0.33300000000000002</v>
      </c>
      <c r="AC10" s="214">
        <v>0.34958</v>
      </c>
      <c r="AD10" s="214">
        <v>0.3725</v>
      </c>
      <c r="AE10" s="214">
        <v>0.38941900000000002</v>
      </c>
      <c r="AF10" s="214">
        <v>0.41603299999999999</v>
      </c>
      <c r="AG10" s="214">
        <v>0.42083799999999999</v>
      </c>
      <c r="AH10" s="214">
        <v>0.43267699999999998</v>
      </c>
      <c r="AI10" s="214">
        <v>0.438633</v>
      </c>
      <c r="AJ10" s="214">
        <v>0.43003200000000003</v>
      </c>
      <c r="AK10" s="214">
        <v>0.40229999999999999</v>
      </c>
      <c r="AL10" s="214">
        <v>0.41248299999999999</v>
      </c>
      <c r="AM10" s="214">
        <v>0.38200000000000001</v>
      </c>
      <c r="AN10" s="214">
        <v>0.38867800000000002</v>
      </c>
      <c r="AO10" s="214">
        <v>0.40470899999999999</v>
      </c>
      <c r="AP10" s="214">
        <v>0.43240000000000001</v>
      </c>
      <c r="AQ10" s="214">
        <v>0.43645099999999998</v>
      </c>
      <c r="AR10" s="214">
        <v>0.45103300000000002</v>
      </c>
      <c r="AS10" s="214">
        <v>0.46774100000000002</v>
      </c>
      <c r="AT10" s="214">
        <v>0.466387</v>
      </c>
      <c r="AU10" s="214">
        <v>0.468366</v>
      </c>
      <c r="AV10" s="214">
        <v>0.457903</v>
      </c>
      <c r="AW10" s="214">
        <v>0.434666</v>
      </c>
      <c r="AX10" s="214">
        <v>0.41367700000000002</v>
      </c>
      <c r="AY10" s="214">
        <v>0.39751599999999998</v>
      </c>
      <c r="AZ10" s="214">
        <v>0.40372400000000003</v>
      </c>
      <c r="BA10" s="214">
        <v>0.41838700000000001</v>
      </c>
      <c r="BB10" s="214">
        <v>0.41733300000000001</v>
      </c>
      <c r="BC10" s="214">
        <v>0.42983900000000003</v>
      </c>
      <c r="BD10" s="214">
        <v>0.44700000000000001</v>
      </c>
      <c r="BE10" s="214">
        <v>0.46500000000000002</v>
      </c>
      <c r="BF10" s="214">
        <v>0.45659429677000002</v>
      </c>
      <c r="BG10" s="214">
        <v>0.46544026666999999</v>
      </c>
      <c r="BH10" s="355">
        <v>0.44493509999999997</v>
      </c>
      <c r="BI10" s="355">
        <v>0.4366236</v>
      </c>
      <c r="BJ10" s="355">
        <v>0.4319732</v>
      </c>
      <c r="BK10" s="355">
        <v>0.40436260000000002</v>
      </c>
      <c r="BL10" s="355">
        <v>0.41677439999999999</v>
      </c>
      <c r="BM10" s="355">
        <v>0.41942819999999997</v>
      </c>
      <c r="BN10" s="355">
        <v>0.43402180000000001</v>
      </c>
      <c r="BO10" s="355">
        <v>0.44703349999999997</v>
      </c>
      <c r="BP10" s="355">
        <v>0.47396100000000002</v>
      </c>
      <c r="BQ10" s="355">
        <v>0.47836309999999999</v>
      </c>
      <c r="BR10" s="355">
        <v>0.48918830000000002</v>
      </c>
      <c r="BS10" s="355">
        <v>0.4952551</v>
      </c>
      <c r="BT10" s="355">
        <v>0.48089890000000002</v>
      </c>
      <c r="BU10" s="355">
        <v>0.47072999999999998</v>
      </c>
      <c r="BV10" s="355">
        <v>0.46319369999999999</v>
      </c>
    </row>
    <row r="11" spans="1:74" x14ac:dyDescent="0.2">
      <c r="A11" s="640"/>
      <c r="B11" s="155" t="s">
        <v>1201</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648"/>
      <c r="AZ11" s="648"/>
      <c r="BA11" s="405"/>
      <c r="BB11" s="648"/>
      <c r="BC11" s="648"/>
      <c r="BD11" s="648"/>
      <c r="BE11" s="648"/>
      <c r="BF11" s="648"/>
      <c r="BG11" s="648"/>
      <c r="BH11" s="405"/>
      <c r="BI11" s="405"/>
      <c r="BJ11" s="405"/>
      <c r="BK11" s="405"/>
      <c r="BL11" s="405"/>
      <c r="BM11" s="405"/>
      <c r="BN11" s="405"/>
      <c r="BO11" s="405"/>
      <c r="BP11" s="405"/>
      <c r="BQ11" s="405"/>
      <c r="BR11" s="405"/>
      <c r="BS11" s="405"/>
      <c r="BT11" s="405"/>
      <c r="BU11" s="405"/>
      <c r="BV11" s="405"/>
    </row>
    <row r="12" spans="1:74" x14ac:dyDescent="0.2">
      <c r="A12" s="640" t="s">
        <v>1202</v>
      </c>
      <c r="B12" s="641" t="s">
        <v>1203</v>
      </c>
      <c r="C12" s="214">
        <v>2.0129000000000001E-2</v>
      </c>
      <c r="D12" s="214">
        <v>1.3551000000000001E-2</v>
      </c>
      <c r="E12" s="214">
        <v>1.8709E-2</v>
      </c>
      <c r="F12" s="214">
        <v>2.2433000000000002E-2</v>
      </c>
      <c r="G12" s="214">
        <v>2.1354000000000001E-2</v>
      </c>
      <c r="H12" s="214">
        <v>1.55E-2</v>
      </c>
      <c r="I12" s="214">
        <v>1.8064E-2</v>
      </c>
      <c r="J12" s="214">
        <v>1.8579999999999999E-2</v>
      </c>
      <c r="K12" s="214">
        <v>1.7000000000000001E-2</v>
      </c>
      <c r="L12" s="214">
        <v>1.8419000000000001E-2</v>
      </c>
      <c r="M12" s="214">
        <v>1.6566000000000001E-2</v>
      </c>
      <c r="N12" s="214">
        <v>1.5677E-2</v>
      </c>
      <c r="O12" s="214">
        <v>7.3870000000000003E-3</v>
      </c>
      <c r="P12" s="214">
        <v>6.8570000000000002E-3</v>
      </c>
      <c r="Q12" s="214">
        <v>6.2899999999999996E-3</v>
      </c>
      <c r="R12" s="214">
        <v>7.2659999999999999E-3</v>
      </c>
      <c r="S12" s="214">
        <v>5.8710000000000004E-3</v>
      </c>
      <c r="T12" s="214">
        <v>6.2329999999999998E-3</v>
      </c>
      <c r="U12" s="214">
        <v>7.3540000000000003E-3</v>
      </c>
      <c r="V12" s="214">
        <v>7.6449999999999999E-3</v>
      </c>
      <c r="W12" s="214">
        <v>9.7330000000000003E-3</v>
      </c>
      <c r="X12" s="214">
        <v>8.0319999999999992E-3</v>
      </c>
      <c r="Y12" s="214">
        <v>7.1999999999999998E-3</v>
      </c>
      <c r="Z12" s="214">
        <v>6.483E-3</v>
      </c>
      <c r="AA12" s="214">
        <v>5.548E-3</v>
      </c>
      <c r="AB12" s="214">
        <v>6.6420000000000003E-3</v>
      </c>
      <c r="AC12" s="214">
        <v>4.7739999999999996E-3</v>
      </c>
      <c r="AD12" s="214">
        <v>5.5329999999999997E-3</v>
      </c>
      <c r="AE12" s="214">
        <v>6.3870000000000003E-3</v>
      </c>
      <c r="AF12" s="214">
        <v>3.0660000000000001E-3</v>
      </c>
      <c r="AG12" s="214">
        <v>6.3540000000000003E-3</v>
      </c>
      <c r="AH12" s="214">
        <v>7.4510000000000002E-3</v>
      </c>
      <c r="AI12" s="214">
        <v>5.9329999999999999E-3</v>
      </c>
      <c r="AJ12" s="214">
        <v>5.3220000000000003E-3</v>
      </c>
      <c r="AK12" s="214">
        <v>4.4999999999999997E-3</v>
      </c>
      <c r="AL12" s="214">
        <v>5.483E-3</v>
      </c>
      <c r="AM12" s="214">
        <v>4.1289999999999999E-3</v>
      </c>
      <c r="AN12" s="214">
        <v>6.8919999999999997E-3</v>
      </c>
      <c r="AO12" s="214">
        <v>6.6769999999999998E-3</v>
      </c>
      <c r="AP12" s="214">
        <v>5.3660000000000001E-3</v>
      </c>
      <c r="AQ12" s="214">
        <v>6.2579999999999997E-3</v>
      </c>
      <c r="AR12" s="214">
        <v>5.1330000000000004E-3</v>
      </c>
      <c r="AS12" s="214">
        <v>6.0650000000000001E-3</v>
      </c>
      <c r="AT12" s="214">
        <v>4.0969999999999999E-3</v>
      </c>
      <c r="AU12" s="214">
        <v>5.267E-3</v>
      </c>
      <c r="AV12" s="214">
        <v>6.3870000000000003E-3</v>
      </c>
      <c r="AW12" s="214">
        <v>6.3330000000000001E-3</v>
      </c>
      <c r="AX12" s="214">
        <v>7.2899999999999996E-3</v>
      </c>
      <c r="AY12" s="214">
        <v>5.3229999999999996E-3</v>
      </c>
      <c r="AZ12" s="214">
        <v>3.9309999999999996E-3</v>
      </c>
      <c r="BA12" s="214">
        <v>4.548E-3</v>
      </c>
      <c r="BB12" s="214">
        <v>4.8669999999999998E-3</v>
      </c>
      <c r="BC12" s="214">
        <v>5.4840000000000002E-3</v>
      </c>
      <c r="BD12" s="214">
        <v>8.3299999999999997E-4</v>
      </c>
      <c r="BE12" s="214">
        <v>2.1930000000000001E-3</v>
      </c>
      <c r="BF12" s="214">
        <v>5.2650400000000003E-3</v>
      </c>
      <c r="BG12" s="214">
        <v>4.7990999999999997E-3</v>
      </c>
      <c r="BH12" s="355">
        <v>4.9690000000000003E-3</v>
      </c>
      <c r="BI12" s="355">
        <v>4.4474600000000003E-3</v>
      </c>
      <c r="BJ12" s="355">
        <v>5.2599500000000002E-3</v>
      </c>
      <c r="BK12" s="355">
        <v>4.8175800000000001E-3</v>
      </c>
      <c r="BL12" s="355">
        <v>3.6457400000000002E-3</v>
      </c>
      <c r="BM12" s="355">
        <v>4.4170299999999997E-3</v>
      </c>
      <c r="BN12" s="355">
        <v>5.4616200000000004E-3</v>
      </c>
      <c r="BO12" s="355">
        <v>5.3061000000000002E-3</v>
      </c>
      <c r="BP12" s="355">
        <v>5.8615300000000002E-3</v>
      </c>
      <c r="BQ12" s="355">
        <v>4.6353699999999998E-3</v>
      </c>
      <c r="BR12" s="355">
        <v>4.7528700000000002E-3</v>
      </c>
      <c r="BS12" s="355">
        <v>4.3192100000000004E-3</v>
      </c>
      <c r="BT12" s="355">
        <v>4.46124E-3</v>
      </c>
      <c r="BU12" s="355">
        <v>3.9473800000000003E-3</v>
      </c>
      <c r="BV12" s="355">
        <v>4.7492000000000003E-3</v>
      </c>
    </row>
    <row r="13" spans="1:74" x14ac:dyDescent="0.2">
      <c r="A13" s="640" t="s">
        <v>1204</v>
      </c>
      <c r="B13" s="641" t="s">
        <v>1205</v>
      </c>
      <c r="C13" s="214">
        <v>0.53109600000000001</v>
      </c>
      <c r="D13" s="214">
        <v>0.54168899999999998</v>
      </c>
      <c r="E13" s="214">
        <v>0.54457999999999995</v>
      </c>
      <c r="F13" s="214">
        <v>0.558033</v>
      </c>
      <c r="G13" s="214">
        <v>0.56848299999999996</v>
      </c>
      <c r="H13" s="214">
        <v>0.58540000000000003</v>
      </c>
      <c r="I13" s="214">
        <v>0.56857999999999997</v>
      </c>
      <c r="J13" s="214">
        <v>0.54325800000000002</v>
      </c>
      <c r="K13" s="214">
        <v>0.52206600000000003</v>
      </c>
      <c r="L13" s="214">
        <v>0.54057999999999995</v>
      </c>
      <c r="M13" s="214">
        <v>0.55013299999999998</v>
      </c>
      <c r="N13" s="214">
        <v>0.57861200000000002</v>
      </c>
      <c r="O13" s="214">
        <v>0.54267699999999996</v>
      </c>
      <c r="P13" s="214">
        <v>0.53592799999999996</v>
      </c>
      <c r="Q13" s="214">
        <v>0.55932199999999999</v>
      </c>
      <c r="R13" s="214">
        <v>0.56140000000000001</v>
      </c>
      <c r="S13" s="214">
        <v>0.57409600000000005</v>
      </c>
      <c r="T13" s="214">
        <v>0.56556600000000001</v>
      </c>
      <c r="U13" s="214">
        <v>0.57545100000000005</v>
      </c>
      <c r="V13" s="214">
        <v>0.58361200000000002</v>
      </c>
      <c r="W13" s="214">
        <v>0.573766</v>
      </c>
      <c r="X13" s="214">
        <v>0.54225800000000002</v>
      </c>
      <c r="Y13" s="214">
        <v>0.55723299999999998</v>
      </c>
      <c r="Z13" s="214">
        <v>0.59977400000000003</v>
      </c>
      <c r="AA13" s="214">
        <v>0.58393499999999998</v>
      </c>
      <c r="AB13" s="214">
        <v>0.572214</v>
      </c>
      <c r="AC13" s="214">
        <v>0.56425800000000004</v>
      </c>
      <c r="AD13" s="214">
        <v>0.60029999999999994</v>
      </c>
      <c r="AE13" s="214">
        <v>0.596225</v>
      </c>
      <c r="AF13" s="214">
        <v>0.59599999999999997</v>
      </c>
      <c r="AG13" s="214">
        <v>0.61254799999999998</v>
      </c>
      <c r="AH13" s="214">
        <v>0.60190299999999997</v>
      </c>
      <c r="AI13" s="214">
        <v>0.55176599999999998</v>
      </c>
      <c r="AJ13" s="214">
        <v>0.52883800000000003</v>
      </c>
      <c r="AK13" s="214">
        <v>0.603433</v>
      </c>
      <c r="AL13" s="214">
        <v>0.63522500000000004</v>
      </c>
      <c r="AM13" s="214">
        <v>0.56145100000000003</v>
      </c>
      <c r="AN13" s="214">
        <v>0.52917800000000004</v>
      </c>
      <c r="AO13" s="214">
        <v>0.53551599999999999</v>
      </c>
      <c r="AP13" s="214">
        <v>0.589333</v>
      </c>
      <c r="AQ13" s="214">
        <v>0.58196700000000001</v>
      </c>
      <c r="AR13" s="214">
        <v>0.56940000000000002</v>
      </c>
      <c r="AS13" s="214">
        <v>0.580322</v>
      </c>
      <c r="AT13" s="214">
        <v>0.57403199999999999</v>
      </c>
      <c r="AU13" s="214">
        <v>0.52896699999999996</v>
      </c>
      <c r="AV13" s="214">
        <v>0.52003200000000005</v>
      </c>
      <c r="AW13" s="214">
        <v>0.55923299999999998</v>
      </c>
      <c r="AX13" s="214">
        <v>0.57758100000000001</v>
      </c>
      <c r="AY13" s="214">
        <v>0.58058100000000001</v>
      </c>
      <c r="AZ13" s="214">
        <v>0.56558600000000003</v>
      </c>
      <c r="BA13" s="214">
        <v>0.58570999999999995</v>
      </c>
      <c r="BB13" s="214">
        <v>0.59096700000000002</v>
      </c>
      <c r="BC13" s="214">
        <v>0.60916099999999995</v>
      </c>
      <c r="BD13" s="214">
        <v>0.58966700000000005</v>
      </c>
      <c r="BE13" s="214">
        <v>0.58412900000000001</v>
      </c>
      <c r="BF13" s="214">
        <v>0.57951929999999996</v>
      </c>
      <c r="BG13" s="214">
        <v>0.56341540000000001</v>
      </c>
      <c r="BH13" s="355">
        <v>0.54116660000000005</v>
      </c>
      <c r="BI13" s="355">
        <v>0.57811670000000004</v>
      </c>
      <c r="BJ13" s="355">
        <v>0.61694680000000002</v>
      </c>
      <c r="BK13" s="355">
        <v>0.57535809999999998</v>
      </c>
      <c r="BL13" s="355">
        <v>0.57806159999999995</v>
      </c>
      <c r="BM13" s="355">
        <v>0.5854355</v>
      </c>
      <c r="BN13" s="355">
        <v>0.60171090000000005</v>
      </c>
      <c r="BO13" s="355">
        <v>0.60351350000000004</v>
      </c>
      <c r="BP13" s="355">
        <v>0.61753069999999999</v>
      </c>
      <c r="BQ13" s="355">
        <v>0.61830479999999999</v>
      </c>
      <c r="BR13" s="355">
        <v>0.60799809999999999</v>
      </c>
      <c r="BS13" s="355">
        <v>0.57268280000000005</v>
      </c>
      <c r="BT13" s="355">
        <v>0.54578249999999995</v>
      </c>
      <c r="BU13" s="355">
        <v>0.59188799999999997</v>
      </c>
      <c r="BV13" s="355">
        <v>0.61617900000000003</v>
      </c>
    </row>
    <row r="14" spans="1:74" x14ac:dyDescent="0.2">
      <c r="A14" s="640" t="s">
        <v>1206</v>
      </c>
      <c r="B14" s="641" t="s">
        <v>1198</v>
      </c>
      <c r="C14" s="214">
        <v>-0.13045100000000001</v>
      </c>
      <c r="D14" s="214">
        <v>-5.2585E-2</v>
      </c>
      <c r="E14" s="214">
        <v>0.124227</v>
      </c>
      <c r="F14" s="214">
        <v>0.25453399999999998</v>
      </c>
      <c r="G14" s="214">
        <v>0.26812999999999998</v>
      </c>
      <c r="H14" s="214">
        <v>0.24026600000000001</v>
      </c>
      <c r="I14" s="214">
        <v>0.26100099999999998</v>
      </c>
      <c r="J14" s="214">
        <v>0.21732299999999999</v>
      </c>
      <c r="K14" s="214">
        <v>1.3767E-2</v>
      </c>
      <c r="L14" s="214">
        <v>-8.9482999999999993E-2</v>
      </c>
      <c r="M14" s="214">
        <v>-0.202399</v>
      </c>
      <c r="N14" s="214">
        <v>-0.204064</v>
      </c>
      <c r="O14" s="214">
        <v>-0.13958100000000001</v>
      </c>
      <c r="P14" s="214">
        <v>-6.5393000000000007E-2</v>
      </c>
      <c r="Q14" s="214">
        <v>8.1935999999999995E-2</v>
      </c>
      <c r="R14" s="214">
        <v>0.24543400000000001</v>
      </c>
      <c r="S14" s="214">
        <v>0.28042</v>
      </c>
      <c r="T14" s="214">
        <v>0.268901</v>
      </c>
      <c r="U14" s="214">
        <v>0.275453</v>
      </c>
      <c r="V14" s="214">
        <v>0.23783899999999999</v>
      </c>
      <c r="W14" s="214">
        <v>4.6334E-2</v>
      </c>
      <c r="X14" s="214">
        <v>-0.13190299999999999</v>
      </c>
      <c r="Y14" s="214">
        <v>-0.26316699999999998</v>
      </c>
      <c r="Z14" s="214">
        <v>-0.23025699999999999</v>
      </c>
      <c r="AA14" s="214">
        <v>-0.18396699999999999</v>
      </c>
      <c r="AB14" s="214">
        <v>-7.4106000000000005E-2</v>
      </c>
      <c r="AC14" s="214">
        <v>9.7063999999999998E-2</v>
      </c>
      <c r="AD14" s="214">
        <v>0.25426700000000002</v>
      </c>
      <c r="AE14" s="214">
        <v>0.28412900000000002</v>
      </c>
      <c r="AF14" s="214">
        <v>0.27136700000000002</v>
      </c>
      <c r="AG14" s="214">
        <v>0.29025899999999999</v>
      </c>
      <c r="AH14" s="214">
        <v>0.278387</v>
      </c>
      <c r="AI14" s="214">
        <v>5.2533999999999997E-2</v>
      </c>
      <c r="AJ14" s="214">
        <v>-8.9901999999999996E-2</v>
      </c>
      <c r="AK14" s="214">
        <v>-0.221167</v>
      </c>
      <c r="AL14" s="214">
        <v>-0.24261199999999999</v>
      </c>
      <c r="AM14" s="214">
        <v>-0.17312900000000001</v>
      </c>
      <c r="AN14" s="214">
        <v>-0.13507</v>
      </c>
      <c r="AO14" s="214">
        <v>6.7516000000000007E-2</v>
      </c>
      <c r="AP14" s="214">
        <v>0.22043399999999999</v>
      </c>
      <c r="AQ14" s="214">
        <v>0.29693599999999998</v>
      </c>
      <c r="AR14" s="214">
        <v>0.2893</v>
      </c>
      <c r="AS14" s="214">
        <v>0.26645099999999999</v>
      </c>
      <c r="AT14" s="214">
        <v>0.26129000000000002</v>
      </c>
      <c r="AU14" s="214">
        <v>4.8499E-2</v>
      </c>
      <c r="AV14" s="214">
        <v>-8.4806999999999994E-2</v>
      </c>
      <c r="AW14" s="214">
        <v>-0.22289999999999999</v>
      </c>
      <c r="AX14" s="214">
        <v>-0.25219399999999997</v>
      </c>
      <c r="AY14" s="214">
        <v>-0.24013000000000001</v>
      </c>
      <c r="AZ14" s="214">
        <v>-0.15124099999999999</v>
      </c>
      <c r="BA14" s="214">
        <v>6.5129000000000006E-2</v>
      </c>
      <c r="BB14" s="214">
        <v>0.225499</v>
      </c>
      <c r="BC14" s="214">
        <v>0.274839</v>
      </c>
      <c r="BD14" s="214">
        <v>0.28889999999999999</v>
      </c>
      <c r="BE14" s="214">
        <v>0.27422600000000003</v>
      </c>
      <c r="BF14" s="214">
        <v>0.26045980000000002</v>
      </c>
      <c r="BG14" s="214">
        <v>4.3773600000000003E-2</v>
      </c>
      <c r="BH14" s="355">
        <v>-8.6751999999999996E-2</v>
      </c>
      <c r="BI14" s="355">
        <v>-0.21052199999999999</v>
      </c>
      <c r="BJ14" s="355">
        <v>-0.22384599999999999</v>
      </c>
      <c r="BK14" s="355">
        <v>-0.15521470000000001</v>
      </c>
      <c r="BL14" s="355">
        <v>-9.7702600000000001E-2</v>
      </c>
      <c r="BM14" s="355">
        <v>6.9239200000000001E-2</v>
      </c>
      <c r="BN14" s="355">
        <v>0.22878039999999999</v>
      </c>
      <c r="BO14" s="355">
        <v>0.26598100000000002</v>
      </c>
      <c r="BP14" s="355">
        <v>0.2630538</v>
      </c>
      <c r="BQ14" s="355">
        <v>0.26728479999999999</v>
      </c>
      <c r="BR14" s="355">
        <v>0.25045980000000001</v>
      </c>
      <c r="BS14" s="355">
        <v>3.3773600000000001E-2</v>
      </c>
      <c r="BT14" s="355">
        <v>-8.6751999999999996E-2</v>
      </c>
      <c r="BU14" s="355">
        <v>-0.21052199999999999</v>
      </c>
      <c r="BV14" s="355">
        <v>-0.22384599999999999</v>
      </c>
    </row>
    <row r="15" spans="1:74" x14ac:dyDescent="0.2">
      <c r="A15" s="640"/>
      <c r="B15" s="155" t="s">
        <v>1207</v>
      </c>
      <c r="C15" s="161"/>
      <c r="D15" s="161"/>
      <c r="E15" s="161"/>
      <c r="F15" s="161"/>
      <c r="G15" s="161"/>
      <c r="H15" s="161"/>
      <c r="I15" s="161"/>
      <c r="J15" s="161"/>
      <c r="K15" s="161"/>
      <c r="L15" s="161"/>
      <c r="M15" s="161"/>
      <c r="N15" s="161"/>
      <c r="O15" s="161"/>
      <c r="P15" s="161"/>
      <c r="Q15" s="161"/>
      <c r="R15" s="161"/>
      <c r="S15" s="161"/>
      <c r="T15" s="161"/>
      <c r="U15" s="161"/>
      <c r="V15" s="161"/>
      <c r="W15" s="161"/>
      <c r="X15" s="161"/>
      <c r="Y15" s="161"/>
      <c r="Z15" s="161"/>
      <c r="AA15" s="161"/>
      <c r="AB15" s="161"/>
      <c r="AC15" s="161"/>
      <c r="AD15" s="161"/>
      <c r="AE15" s="161"/>
      <c r="AF15" s="161"/>
      <c r="AG15" s="161"/>
      <c r="AH15" s="161"/>
      <c r="AI15" s="161"/>
      <c r="AJ15" s="161"/>
      <c r="AK15" s="161"/>
      <c r="AL15" s="161"/>
      <c r="AM15" s="161"/>
      <c r="AN15" s="161"/>
      <c r="AO15" s="161"/>
      <c r="AP15" s="161"/>
      <c r="AQ15" s="161"/>
      <c r="AR15" s="161"/>
      <c r="AS15" s="161"/>
      <c r="AT15" s="161"/>
      <c r="AU15" s="161"/>
      <c r="AV15" s="161"/>
      <c r="AW15" s="161"/>
      <c r="AX15" s="161"/>
      <c r="AY15" s="648"/>
      <c r="AZ15" s="648"/>
      <c r="BA15" s="648"/>
      <c r="BB15" s="648"/>
      <c r="BC15" s="648"/>
      <c r="BD15" s="648"/>
      <c r="BE15" s="648"/>
      <c r="BF15" s="648"/>
      <c r="BG15" s="648"/>
      <c r="BH15" s="405"/>
      <c r="BI15" s="405"/>
      <c r="BJ15" s="405"/>
      <c r="BK15" s="405"/>
      <c r="BL15" s="405"/>
      <c r="BM15" s="405"/>
      <c r="BN15" s="405"/>
      <c r="BO15" s="405"/>
      <c r="BP15" s="405"/>
      <c r="BQ15" s="405"/>
      <c r="BR15" s="405"/>
      <c r="BS15" s="405"/>
      <c r="BT15" s="405"/>
      <c r="BU15" s="405"/>
      <c r="BV15" s="405"/>
    </row>
    <row r="16" spans="1:74" x14ac:dyDescent="0.2">
      <c r="A16" s="640" t="s">
        <v>1208</v>
      </c>
      <c r="B16" s="641" t="s">
        <v>1200</v>
      </c>
      <c r="C16" s="214">
        <v>-1.8935E-2</v>
      </c>
      <c r="D16" s="214">
        <v>-1.8620000000000001E-2</v>
      </c>
      <c r="E16" s="214">
        <v>-1.7774000000000002E-2</v>
      </c>
      <c r="F16" s="214">
        <v>-1.7565999999999998E-2</v>
      </c>
      <c r="G16" s="214">
        <v>-1.7935E-2</v>
      </c>
      <c r="H16" s="214">
        <v>-1.78E-2</v>
      </c>
      <c r="I16" s="214">
        <v>-1.7096E-2</v>
      </c>
      <c r="J16" s="214">
        <v>-1.7967E-2</v>
      </c>
      <c r="K16" s="214">
        <v>-1.7632999999999999E-2</v>
      </c>
      <c r="L16" s="214">
        <v>-1.7838E-2</v>
      </c>
      <c r="M16" s="214">
        <v>-1.7933000000000001E-2</v>
      </c>
      <c r="N16" s="214">
        <v>-1.7160999999999999E-2</v>
      </c>
      <c r="O16" s="214">
        <v>-1.6386999999999999E-2</v>
      </c>
      <c r="P16" s="214">
        <v>-1.7000000000000001E-2</v>
      </c>
      <c r="Q16" s="214">
        <v>-1.7160999999999999E-2</v>
      </c>
      <c r="R16" s="214">
        <v>-1.8100000000000002E-2</v>
      </c>
      <c r="S16" s="214">
        <v>-1.8870999999999999E-2</v>
      </c>
      <c r="T16" s="214">
        <v>-1.9033000000000001E-2</v>
      </c>
      <c r="U16" s="214">
        <v>-1.8773999999999999E-2</v>
      </c>
      <c r="V16" s="214">
        <v>-1.7967E-2</v>
      </c>
      <c r="W16" s="214">
        <v>-1.84E-2</v>
      </c>
      <c r="X16" s="214">
        <v>-1.8870999999999999E-2</v>
      </c>
      <c r="Y16" s="214">
        <v>-1.8966E-2</v>
      </c>
      <c r="Z16" s="214">
        <v>-1.8935E-2</v>
      </c>
      <c r="AA16" s="214">
        <v>-1.8806E-2</v>
      </c>
      <c r="AB16" s="214">
        <v>-1.8891999999999999E-2</v>
      </c>
      <c r="AC16" s="214">
        <v>-1.9193000000000002E-2</v>
      </c>
      <c r="AD16" s="214">
        <v>-1.9932999999999999E-2</v>
      </c>
      <c r="AE16" s="214">
        <v>-2.0032000000000001E-2</v>
      </c>
      <c r="AF16" s="214">
        <v>-1.9966000000000001E-2</v>
      </c>
      <c r="AG16" s="214">
        <v>-2.0129000000000001E-2</v>
      </c>
      <c r="AH16" s="214">
        <v>-1.9418999999999999E-2</v>
      </c>
      <c r="AI16" s="214">
        <v>-1.9665999999999999E-2</v>
      </c>
      <c r="AJ16" s="214">
        <v>-1.8967000000000001E-2</v>
      </c>
      <c r="AK16" s="214">
        <v>-0.02</v>
      </c>
      <c r="AL16" s="214">
        <v>-2.0934999999999999E-2</v>
      </c>
      <c r="AM16" s="214">
        <v>-2.0192999999999999E-2</v>
      </c>
      <c r="AN16" s="214">
        <v>-2.0677999999999998E-2</v>
      </c>
      <c r="AO16" s="214">
        <v>-2.0677000000000001E-2</v>
      </c>
      <c r="AP16" s="214">
        <v>-2.0299999999999999E-2</v>
      </c>
      <c r="AQ16" s="214">
        <v>-2.0967E-2</v>
      </c>
      <c r="AR16" s="214">
        <v>-2.1533E-2</v>
      </c>
      <c r="AS16" s="214">
        <v>-2.1194000000000001E-2</v>
      </c>
      <c r="AT16" s="214">
        <v>-2.0742E-2</v>
      </c>
      <c r="AU16" s="214">
        <v>-2.0532999999999999E-2</v>
      </c>
      <c r="AV16" s="214">
        <v>-2.1257999999999999E-2</v>
      </c>
      <c r="AW16" s="214">
        <v>-2.1566999999999999E-2</v>
      </c>
      <c r="AX16" s="214">
        <v>-2.1999999999999999E-2</v>
      </c>
      <c r="AY16" s="214">
        <v>-2.1419000000000001E-2</v>
      </c>
      <c r="AZ16" s="214">
        <v>-2.1378999999999999E-2</v>
      </c>
      <c r="BA16" s="214">
        <v>-2.129E-2</v>
      </c>
      <c r="BB16" s="214">
        <v>-2.0500000000000001E-2</v>
      </c>
      <c r="BC16" s="214">
        <v>-2.1387E-2</v>
      </c>
      <c r="BD16" s="214">
        <v>-2.2166999999999999E-2</v>
      </c>
      <c r="BE16" s="214">
        <v>-2.1257999999999999E-2</v>
      </c>
      <c r="BF16" s="214">
        <v>-1.9739900000000001E-2</v>
      </c>
      <c r="BG16" s="214">
        <v>-1.9844400000000002E-2</v>
      </c>
      <c r="BH16" s="355">
        <v>-1.9377399999999999E-2</v>
      </c>
      <c r="BI16" s="355">
        <v>-2.0001600000000001E-2</v>
      </c>
      <c r="BJ16" s="355">
        <v>-1.97098E-2</v>
      </c>
      <c r="BK16" s="355">
        <v>-2.02372E-2</v>
      </c>
      <c r="BL16" s="355">
        <v>-1.9802699999999999E-2</v>
      </c>
      <c r="BM16" s="355">
        <v>-1.9891099999999998E-2</v>
      </c>
      <c r="BN16" s="355">
        <v>-1.9748399999999999E-2</v>
      </c>
      <c r="BO16" s="355">
        <v>-1.98721E-2</v>
      </c>
      <c r="BP16" s="355">
        <v>-2.0103900000000001E-2</v>
      </c>
      <c r="BQ16" s="355">
        <v>-2.0025600000000001E-2</v>
      </c>
      <c r="BR16" s="355">
        <v>-1.9824000000000001E-2</v>
      </c>
      <c r="BS16" s="355">
        <v>-1.9715099999999999E-2</v>
      </c>
      <c r="BT16" s="355">
        <v>-1.9447300000000001E-2</v>
      </c>
      <c r="BU16" s="355">
        <v>-2.0040200000000001E-2</v>
      </c>
      <c r="BV16" s="355">
        <v>-1.96904E-2</v>
      </c>
    </row>
    <row r="17" spans="1:74" x14ac:dyDescent="0.2">
      <c r="A17" s="640"/>
      <c r="B17" s="641"/>
      <c r="C17" s="161"/>
      <c r="D17" s="161"/>
      <c r="E17" s="161"/>
      <c r="F17" s="161"/>
      <c r="G17" s="161"/>
      <c r="H17" s="161"/>
      <c r="I17" s="161"/>
      <c r="J17" s="161"/>
      <c r="K17" s="161"/>
      <c r="L17" s="161"/>
      <c r="M17" s="161"/>
      <c r="N17" s="161"/>
      <c r="O17" s="161"/>
      <c r="P17" s="161"/>
      <c r="Q17" s="161"/>
      <c r="R17" s="161"/>
      <c r="S17" s="161"/>
      <c r="T17" s="161"/>
      <c r="U17" s="161"/>
      <c r="V17" s="161"/>
      <c r="W17" s="161"/>
      <c r="X17" s="161"/>
      <c r="Y17" s="161"/>
      <c r="Z17" s="161"/>
      <c r="AA17" s="161"/>
      <c r="AB17" s="161"/>
      <c r="AC17" s="161"/>
      <c r="AD17" s="161"/>
      <c r="AE17" s="161"/>
      <c r="AF17" s="161"/>
      <c r="AG17" s="161"/>
      <c r="AH17" s="161"/>
      <c r="AI17" s="161"/>
      <c r="AJ17" s="161"/>
      <c r="AK17" s="161"/>
      <c r="AL17" s="161"/>
      <c r="AM17" s="161"/>
      <c r="AN17" s="161"/>
      <c r="AO17" s="161"/>
      <c r="AP17" s="161"/>
      <c r="AQ17" s="161"/>
      <c r="AR17" s="161"/>
      <c r="AS17" s="161"/>
      <c r="AT17" s="161"/>
      <c r="AU17" s="161"/>
      <c r="AV17" s="161"/>
      <c r="AW17" s="161"/>
      <c r="AX17" s="161"/>
      <c r="AY17" s="648"/>
      <c r="AZ17" s="648"/>
      <c r="BA17" s="405"/>
      <c r="BB17" s="648"/>
      <c r="BC17" s="648"/>
      <c r="BD17" s="648"/>
      <c r="BE17" s="648"/>
      <c r="BF17" s="648"/>
      <c r="BG17" s="648"/>
      <c r="BH17" s="405"/>
      <c r="BI17" s="405"/>
      <c r="BJ17" s="405"/>
      <c r="BK17" s="405"/>
      <c r="BL17" s="405"/>
      <c r="BM17" s="405"/>
      <c r="BN17" s="405"/>
      <c r="BO17" s="405"/>
      <c r="BP17" s="405"/>
      <c r="BQ17" s="405"/>
      <c r="BR17" s="405"/>
      <c r="BS17" s="405"/>
      <c r="BT17" s="405"/>
      <c r="BU17" s="405"/>
      <c r="BV17" s="405"/>
    </row>
    <row r="18" spans="1:74" x14ac:dyDescent="0.2">
      <c r="A18" s="639"/>
      <c r="B18" s="155" t="s">
        <v>1209</v>
      </c>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648"/>
      <c r="AZ18" s="648"/>
      <c r="BA18" s="405"/>
      <c r="BB18" s="648"/>
      <c r="BC18" s="648"/>
      <c r="BD18" s="648"/>
      <c r="BE18" s="648"/>
      <c r="BF18" s="648"/>
      <c r="BG18" s="648"/>
      <c r="BH18" s="405"/>
      <c r="BI18" s="405"/>
      <c r="BJ18" s="405"/>
      <c r="BK18" s="405"/>
      <c r="BL18" s="405"/>
      <c r="BM18" s="405"/>
      <c r="BN18" s="405"/>
      <c r="BO18" s="405"/>
      <c r="BP18" s="405"/>
      <c r="BQ18" s="405"/>
      <c r="BR18" s="405"/>
      <c r="BS18" s="405"/>
      <c r="BT18" s="405"/>
      <c r="BU18" s="405"/>
      <c r="BV18" s="405"/>
    </row>
    <row r="19" spans="1:74" x14ac:dyDescent="0.2">
      <c r="A19" s="640" t="s">
        <v>1210</v>
      </c>
      <c r="B19" s="641" t="s">
        <v>1211</v>
      </c>
      <c r="C19" s="214">
        <v>3.5399999999999999E-4</v>
      </c>
      <c r="D19" s="214">
        <v>3.4400000000000001E-4</v>
      </c>
      <c r="E19" s="214">
        <v>2.5799999999999998E-4</v>
      </c>
      <c r="F19" s="214">
        <v>3.3300000000000002E-4</v>
      </c>
      <c r="G19" s="214">
        <v>3.2200000000000002E-4</v>
      </c>
      <c r="H19" s="214">
        <v>2.6600000000000001E-4</v>
      </c>
      <c r="I19" s="214">
        <v>2.9E-4</v>
      </c>
      <c r="J19" s="214">
        <v>3.8699999999999997E-4</v>
      </c>
      <c r="K19" s="214">
        <v>3.3300000000000002E-4</v>
      </c>
      <c r="L19" s="214">
        <v>1.93E-4</v>
      </c>
      <c r="M19" s="214">
        <v>4.0000000000000002E-4</v>
      </c>
      <c r="N19" s="214">
        <v>2.9E-4</v>
      </c>
      <c r="O19" s="214">
        <v>3.5399999999999999E-4</v>
      </c>
      <c r="P19" s="214">
        <v>2.8499999999999999E-4</v>
      </c>
      <c r="Q19" s="214">
        <v>3.5399999999999999E-4</v>
      </c>
      <c r="R19" s="214">
        <v>2.9999999999999997E-4</v>
      </c>
      <c r="S19" s="214">
        <v>3.8699999999999997E-4</v>
      </c>
      <c r="T19" s="214">
        <v>2.6600000000000001E-4</v>
      </c>
      <c r="U19" s="214">
        <v>3.8699999999999997E-4</v>
      </c>
      <c r="V19" s="214">
        <v>3.8699999999999997E-4</v>
      </c>
      <c r="W19" s="214">
        <v>2.9999999999999997E-4</v>
      </c>
      <c r="X19" s="214">
        <v>3.5399999999999999E-4</v>
      </c>
      <c r="Y19" s="214">
        <v>3.6600000000000001E-4</v>
      </c>
      <c r="Z19" s="214">
        <v>2.9E-4</v>
      </c>
      <c r="AA19" s="214">
        <v>-1.4031999999999999E-2</v>
      </c>
      <c r="AB19" s="214">
        <v>-2.3713999999999999E-2</v>
      </c>
      <c r="AC19" s="214">
        <v>-2.0645E-2</v>
      </c>
      <c r="AD19" s="214">
        <v>-1.6466999999999999E-2</v>
      </c>
      <c r="AE19" s="214">
        <v>-2.8289999999999999E-2</v>
      </c>
      <c r="AF19" s="214">
        <v>-2.3800000000000002E-2</v>
      </c>
      <c r="AG19" s="214">
        <v>-3.8646E-2</v>
      </c>
      <c r="AH19" s="214">
        <v>-5.6418999999999997E-2</v>
      </c>
      <c r="AI19" s="214">
        <v>-4.5267000000000002E-2</v>
      </c>
      <c r="AJ19" s="214">
        <v>-6.2516000000000002E-2</v>
      </c>
      <c r="AK19" s="214">
        <v>-4.8432999999999997E-2</v>
      </c>
      <c r="AL19" s="214">
        <v>-7.0031999999999997E-2</v>
      </c>
      <c r="AM19" s="214">
        <v>-6.6968E-2</v>
      </c>
      <c r="AN19" s="214">
        <v>-7.0749999999999993E-2</v>
      </c>
      <c r="AO19" s="214">
        <v>-5.5E-2</v>
      </c>
      <c r="AP19" s="214">
        <v>-6.2167E-2</v>
      </c>
      <c r="AQ19" s="214">
        <v>-7.7482999999999996E-2</v>
      </c>
      <c r="AR19" s="214">
        <v>-7.0000000000000007E-2</v>
      </c>
      <c r="AS19" s="214">
        <v>-6.5290000000000001E-2</v>
      </c>
      <c r="AT19" s="214">
        <v>-0.06</v>
      </c>
      <c r="AU19" s="214">
        <v>-5.1067000000000001E-2</v>
      </c>
      <c r="AV19" s="214">
        <v>-6.8160999999999999E-2</v>
      </c>
      <c r="AW19" s="214">
        <v>-6.5866999999999995E-2</v>
      </c>
      <c r="AX19" s="214">
        <v>-6.3450999999999994E-2</v>
      </c>
      <c r="AY19" s="214">
        <v>-8.2807000000000006E-2</v>
      </c>
      <c r="AZ19" s="214">
        <v>-7.5759000000000007E-2</v>
      </c>
      <c r="BA19" s="214">
        <v>-8.4554000000000004E-2</v>
      </c>
      <c r="BB19" s="214">
        <v>-8.6230000000000001E-2</v>
      </c>
      <c r="BC19" s="214">
        <v>-9.4298000000000007E-2</v>
      </c>
      <c r="BD19" s="214">
        <v>-8.0451999999999996E-2</v>
      </c>
      <c r="BE19" s="214">
        <v>-9.0400999999999995E-2</v>
      </c>
      <c r="BF19" s="214">
        <v>-0.1114187</v>
      </c>
      <c r="BG19" s="214">
        <v>-0.1248464</v>
      </c>
      <c r="BH19" s="355">
        <v>-0.13242979999999999</v>
      </c>
      <c r="BI19" s="355">
        <v>-0.15001619999999999</v>
      </c>
      <c r="BJ19" s="355">
        <v>-0.1531843</v>
      </c>
      <c r="BK19" s="355">
        <v>-0.17176640000000001</v>
      </c>
      <c r="BL19" s="355">
        <v>-0.18060960000000001</v>
      </c>
      <c r="BM19" s="355">
        <v>-0.1879026</v>
      </c>
      <c r="BN19" s="355">
        <v>-0.19381209999999999</v>
      </c>
      <c r="BO19" s="355">
        <v>-0.2143448</v>
      </c>
      <c r="BP19" s="355">
        <v>-0.2266369</v>
      </c>
      <c r="BQ19" s="355">
        <v>-0.24081250000000001</v>
      </c>
      <c r="BR19" s="355">
        <v>-0.26082420000000001</v>
      </c>
      <c r="BS19" s="355">
        <v>-0.2556061</v>
      </c>
      <c r="BT19" s="355">
        <v>-0.26385140000000001</v>
      </c>
      <c r="BU19" s="355">
        <v>-0.27547769999999999</v>
      </c>
      <c r="BV19" s="355">
        <v>-0.29581099999999999</v>
      </c>
    </row>
    <row r="20" spans="1:74" x14ac:dyDescent="0.2">
      <c r="A20" s="640" t="s">
        <v>1212</v>
      </c>
      <c r="B20" s="641" t="s">
        <v>1222</v>
      </c>
      <c r="C20" s="214">
        <v>-1.8508E-2</v>
      </c>
      <c r="D20" s="214">
        <v>-1.9168000000000001E-2</v>
      </c>
      <c r="E20" s="214">
        <v>-4.2883999999999999E-2</v>
      </c>
      <c r="F20" s="214">
        <v>-7.2405999999999998E-2</v>
      </c>
      <c r="G20" s="214">
        <v>-3.8953000000000002E-2</v>
      </c>
      <c r="H20" s="214">
        <v>-5.7359E-2</v>
      </c>
      <c r="I20" s="214">
        <v>-5.2594000000000002E-2</v>
      </c>
      <c r="J20" s="214">
        <v>-7.0688000000000001E-2</v>
      </c>
      <c r="K20" s="214">
        <v>-4.7935999999999999E-2</v>
      </c>
      <c r="L20" s="214">
        <v>-9.8089999999999997E-2</v>
      </c>
      <c r="M20" s="214">
        <v>-9.5148999999999997E-2</v>
      </c>
      <c r="N20" s="214">
        <v>-4.2429000000000001E-2</v>
      </c>
      <c r="O20" s="214">
        <v>2.1198000000000002E-2</v>
      </c>
      <c r="P20" s="214">
        <v>-2.2957999999999999E-2</v>
      </c>
      <c r="Q20" s="214">
        <v>-0.14372199999999999</v>
      </c>
      <c r="R20" s="214">
        <v>-0.172014</v>
      </c>
      <c r="S20" s="214">
        <v>-0.22742299999999999</v>
      </c>
      <c r="T20" s="214">
        <v>-0.15632399999999999</v>
      </c>
      <c r="U20" s="214">
        <v>-0.187166</v>
      </c>
      <c r="V20" s="214">
        <v>-0.209954</v>
      </c>
      <c r="W20" s="214">
        <v>-0.24640999999999999</v>
      </c>
      <c r="X20" s="214">
        <v>-0.249893</v>
      </c>
      <c r="Y20" s="214">
        <v>-0.24096100000000001</v>
      </c>
      <c r="Z20" s="214">
        <v>-0.25353199999999998</v>
      </c>
      <c r="AA20" s="214">
        <v>-0.168263</v>
      </c>
      <c r="AB20" s="214">
        <v>-0.120921</v>
      </c>
      <c r="AC20" s="214">
        <v>-0.208513</v>
      </c>
      <c r="AD20" s="214">
        <v>-0.32799400000000001</v>
      </c>
      <c r="AE20" s="214">
        <v>-0.38427800000000001</v>
      </c>
      <c r="AF20" s="214">
        <v>-0.29239500000000002</v>
      </c>
      <c r="AG20" s="214">
        <v>-0.371724</v>
      </c>
      <c r="AH20" s="214">
        <v>-0.327511</v>
      </c>
      <c r="AI20" s="214">
        <v>-0.38677800000000001</v>
      </c>
      <c r="AJ20" s="214">
        <v>-0.44963900000000001</v>
      </c>
      <c r="AK20" s="214">
        <v>-0.33450400000000002</v>
      </c>
      <c r="AL20" s="214">
        <v>-0.39369999999999999</v>
      </c>
      <c r="AM20" s="214">
        <v>-0.35463099999999997</v>
      </c>
      <c r="AN20" s="214">
        <v>-0.49879499999999999</v>
      </c>
      <c r="AO20" s="214">
        <v>-0.32284600000000002</v>
      </c>
      <c r="AP20" s="214">
        <v>-0.50121800000000005</v>
      </c>
      <c r="AQ20" s="214">
        <v>-0.491483</v>
      </c>
      <c r="AR20" s="214">
        <v>-0.44181100000000001</v>
      </c>
      <c r="AS20" s="214">
        <v>-0.499282</v>
      </c>
      <c r="AT20" s="214">
        <v>-0.48520099999999999</v>
      </c>
      <c r="AU20" s="214">
        <v>-0.64720299999999997</v>
      </c>
      <c r="AV20" s="214">
        <v>-0.48512899999999998</v>
      </c>
      <c r="AW20" s="214">
        <v>-0.56873099999999999</v>
      </c>
      <c r="AX20" s="214">
        <v>-0.60533800000000004</v>
      </c>
      <c r="AY20" s="214">
        <v>-0.718916</v>
      </c>
      <c r="AZ20" s="214">
        <v>-0.69403599999999999</v>
      </c>
      <c r="BA20" s="214">
        <v>-0.55061800000000005</v>
      </c>
      <c r="BB20" s="214">
        <v>-0.59719900000000004</v>
      </c>
      <c r="BC20" s="214">
        <v>-0.79309499999999999</v>
      </c>
      <c r="BD20" s="214">
        <v>-0.64655899999999999</v>
      </c>
      <c r="BE20" s="214">
        <v>-0.65090499999999996</v>
      </c>
      <c r="BF20" s="214">
        <v>-0.52661290322999998</v>
      </c>
      <c r="BG20" s="214">
        <v>-0.59721338332999996</v>
      </c>
      <c r="BH20" s="355">
        <v>-0.66523319999999997</v>
      </c>
      <c r="BI20" s="355">
        <v>-0.61464039999999998</v>
      </c>
      <c r="BJ20" s="355">
        <v>-0.72573160000000003</v>
      </c>
      <c r="BK20" s="355">
        <v>-0.73717529999999998</v>
      </c>
      <c r="BL20" s="355">
        <v>-0.72050570000000003</v>
      </c>
      <c r="BM20" s="355">
        <v>-0.60842010000000002</v>
      </c>
      <c r="BN20" s="355">
        <v>-0.72919509999999998</v>
      </c>
      <c r="BO20" s="355">
        <v>-0.71578719999999996</v>
      </c>
      <c r="BP20" s="355">
        <v>-0.61702950000000001</v>
      </c>
      <c r="BQ20" s="355">
        <v>-0.67961400000000005</v>
      </c>
      <c r="BR20" s="355">
        <v>-0.66697090000000003</v>
      </c>
      <c r="BS20" s="355">
        <v>-0.69175050000000005</v>
      </c>
      <c r="BT20" s="355">
        <v>-0.76958870000000001</v>
      </c>
      <c r="BU20" s="355">
        <v>-0.69075830000000005</v>
      </c>
      <c r="BV20" s="355">
        <v>-0.82803610000000005</v>
      </c>
    </row>
    <row r="21" spans="1:74" x14ac:dyDescent="0.2">
      <c r="A21" s="640" t="s">
        <v>1213</v>
      </c>
      <c r="B21" s="641" t="s">
        <v>1214</v>
      </c>
      <c r="C21" s="214">
        <v>7.744E-3</v>
      </c>
      <c r="D21" s="214">
        <v>-2.8010000000000001E-3</v>
      </c>
      <c r="E21" s="214">
        <v>-7.1720000000000004E-3</v>
      </c>
      <c r="F21" s="214">
        <v>-6.6870000000000002E-3</v>
      </c>
      <c r="G21" s="214">
        <v>1.8699999999999999E-4</v>
      </c>
      <c r="H21" s="214">
        <v>-6.3200000000000001E-3</v>
      </c>
      <c r="I21" s="214">
        <v>-1.6836E-2</v>
      </c>
      <c r="J21" s="214">
        <v>5.2420000000000001E-3</v>
      </c>
      <c r="K21" s="214">
        <v>6.1590000000000004E-3</v>
      </c>
      <c r="L21" s="214">
        <v>7.659E-3</v>
      </c>
      <c r="M21" s="214">
        <v>-4.0540000000000003E-3</v>
      </c>
      <c r="N21" s="214">
        <v>5.0100000000000003E-4</v>
      </c>
      <c r="O21" s="214">
        <v>1.1839999999999999E-3</v>
      </c>
      <c r="P21" s="214">
        <v>-7.8079999999999998E-3</v>
      </c>
      <c r="Q21" s="214">
        <v>-9.1009999999999997E-3</v>
      </c>
      <c r="R21" s="214">
        <v>-8.3850000000000001E-3</v>
      </c>
      <c r="S21" s="214">
        <v>-1.2833000000000001E-2</v>
      </c>
      <c r="T21" s="214">
        <v>-1.1531E-2</v>
      </c>
      <c r="U21" s="214">
        <v>-2.7352999999999999E-2</v>
      </c>
      <c r="V21" s="214">
        <v>-1.9314999999999999E-2</v>
      </c>
      <c r="W21" s="214">
        <v>-8.685E-3</v>
      </c>
      <c r="X21" s="214">
        <v>3.7590000000000002E-3</v>
      </c>
      <c r="Y21" s="214">
        <v>3.3430000000000001E-3</v>
      </c>
      <c r="Z21" s="214">
        <v>-9.7619999999999998E-3</v>
      </c>
      <c r="AA21" s="214">
        <v>-5.0366000000000001E-2</v>
      </c>
      <c r="AB21" s="214">
        <v>-8.7829999999999991E-3</v>
      </c>
      <c r="AC21" s="214">
        <v>-6.547E-2</v>
      </c>
      <c r="AD21" s="214">
        <v>-4.7218999999999997E-2</v>
      </c>
      <c r="AE21" s="214">
        <v>-6.5555000000000002E-2</v>
      </c>
      <c r="AF21" s="214">
        <v>-5.4845999999999999E-2</v>
      </c>
      <c r="AG21" s="214">
        <v>-8.4752999999999995E-2</v>
      </c>
      <c r="AH21" s="214">
        <v>-9.5329999999999998E-2</v>
      </c>
      <c r="AI21" s="214">
        <v>-9.2828999999999995E-2</v>
      </c>
      <c r="AJ21" s="214">
        <v>-4.5268999999999997E-2</v>
      </c>
      <c r="AK21" s="214">
        <v>-2.8816999999999999E-2</v>
      </c>
      <c r="AL21" s="214">
        <v>-2.9146999999999999E-2</v>
      </c>
      <c r="AM21" s="214">
        <v>-2.2613999999999999E-2</v>
      </c>
      <c r="AN21" s="214">
        <v>-4.6317999999999998E-2</v>
      </c>
      <c r="AO21" s="214">
        <v>-7.7116000000000004E-2</v>
      </c>
      <c r="AP21" s="214">
        <v>-6.3682000000000002E-2</v>
      </c>
      <c r="AQ21" s="214">
        <v>-9.6129999999999993E-2</v>
      </c>
      <c r="AR21" s="214">
        <v>-0.12427199999999999</v>
      </c>
      <c r="AS21" s="214">
        <v>-0.10988199999999999</v>
      </c>
      <c r="AT21" s="214">
        <v>-0.118114</v>
      </c>
      <c r="AU21" s="214">
        <v>-9.0189000000000005E-2</v>
      </c>
      <c r="AV21" s="214">
        <v>-9.7112000000000004E-2</v>
      </c>
      <c r="AW21" s="214">
        <v>-9.1506000000000004E-2</v>
      </c>
      <c r="AX21" s="214">
        <v>-5.7280999999999999E-2</v>
      </c>
      <c r="AY21" s="214">
        <v>-5.6177999999999999E-2</v>
      </c>
      <c r="AZ21" s="214">
        <v>-4.2817000000000001E-2</v>
      </c>
      <c r="BA21" s="214">
        <v>-0.100229</v>
      </c>
      <c r="BB21" s="214">
        <v>-0.12717100000000001</v>
      </c>
      <c r="BC21" s="214">
        <v>-0.13548299999999999</v>
      </c>
      <c r="BD21" s="214">
        <v>-9.3460000000000001E-2</v>
      </c>
      <c r="BE21" s="214">
        <v>-8.8403999999999996E-2</v>
      </c>
      <c r="BF21" s="214">
        <v>-9.84873E-2</v>
      </c>
      <c r="BG21" s="214">
        <v>-0.14654420000000001</v>
      </c>
      <c r="BH21" s="355">
        <v>-0.16606119999999999</v>
      </c>
      <c r="BI21" s="355">
        <v>-0.15269530000000001</v>
      </c>
      <c r="BJ21" s="355">
        <v>-0.1498584</v>
      </c>
      <c r="BK21" s="355">
        <v>-0.10788449999999999</v>
      </c>
      <c r="BL21" s="355">
        <v>-0.12185120000000001</v>
      </c>
      <c r="BM21" s="355">
        <v>-0.12504290000000001</v>
      </c>
      <c r="BN21" s="355">
        <v>-0.13792699999999999</v>
      </c>
      <c r="BO21" s="355">
        <v>-0.16768069999999999</v>
      </c>
      <c r="BP21" s="355">
        <v>-0.17570959999999999</v>
      </c>
      <c r="BQ21" s="355">
        <v>-0.17512659999999999</v>
      </c>
      <c r="BR21" s="355">
        <v>-0.19012950000000001</v>
      </c>
      <c r="BS21" s="355">
        <v>-0.1942159</v>
      </c>
      <c r="BT21" s="355">
        <v>-0.1989551</v>
      </c>
      <c r="BU21" s="355">
        <v>-0.15772800000000001</v>
      </c>
      <c r="BV21" s="355">
        <v>-0.14581849999999999</v>
      </c>
    </row>
    <row r="22" spans="1:74" x14ac:dyDescent="0.2">
      <c r="A22" s="640" t="s">
        <v>192</v>
      </c>
      <c r="B22" s="641" t="s">
        <v>1215</v>
      </c>
      <c r="C22" s="214">
        <v>-3.4039E-2</v>
      </c>
      <c r="D22" s="214">
        <v>-0.110239</v>
      </c>
      <c r="E22" s="214">
        <v>-8.2860000000000003E-2</v>
      </c>
      <c r="F22" s="214">
        <v>-7.4591000000000005E-2</v>
      </c>
      <c r="G22" s="214">
        <v>-6.9490999999999997E-2</v>
      </c>
      <c r="H22" s="214">
        <v>-0.111069</v>
      </c>
      <c r="I22" s="214">
        <v>-9.0130000000000002E-2</v>
      </c>
      <c r="J22" s="214">
        <v>-8.0170000000000005E-2</v>
      </c>
      <c r="K22" s="214">
        <v>-0.12925700000000001</v>
      </c>
      <c r="L22" s="214">
        <v>-0.100869</v>
      </c>
      <c r="M22" s="214">
        <v>-0.101162</v>
      </c>
      <c r="N22" s="214">
        <v>-8.3616999999999997E-2</v>
      </c>
      <c r="O22" s="214">
        <v>-5.5212999999999998E-2</v>
      </c>
      <c r="P22" s="214">
        <v>-0.13725000000000001</v>
      </c>
      <c r="Q22" s="214">
        <v>-7.5923000000000004E-2</v>
      </c>
      <c r="R22" s="214">
        <v>-5.9131999999999997E-2</v>
      </c>
      <c r="S22" s="214">
        <v>-6.1331999999999998E-2</v>
      </c>
      <c r="T22" s="214">
        <v>-2.6047000000000001E-2</v>
      </c>
      <c r="U22" s="214">
        <v>-0.181835</v>
      </c>
      <c r="V22" s="214">
        <v>-0.15587300000000001</v>
      </c>
      <c r="W22" s="214">
        <v>-3.7537000000000001E-2</v>
      </c>
      <c r="X22" s="214">
        <v>-0.20626700000000001</v>
      </c>
      <c r="Y22" s="214">
        <v>-4.7704000000000003E-2</v>
      </c>
      <c r="Z22" s="214">
        <v>-0.18892999999999999</v>
      </c>
      <c r="AA22" s="214">
        <v>-0.147455</v>
      </c>
      <c r="AB22" s="214">
        <v>-0.11847000000000001</v>
      </c>
      <c r="AC22" s="214">
        <v>-0.12967500000000001</v>
      </c>
      <c r="AD22" s="214">
        <v>-0.13894200000000001</v>
      </c>
      <c r="AE22" s="214">
        <v>-0.14385899999999999</v>
      </c>
      <c r="AF22" s="214">
        <v>-0.18390699999999999</v>
      </c>
      <c r="AG22" s="214">
        <v>-0.18493799999999999</v>
      </c>
      <c r="AH22" s="214">
        <v>-0.17299</v>
      </c>
      <c r="AI22" s="214">
        <v>-0.135162</v>
      </c>
      <c r="AJ22" s="214">
        <v>-0.130798</v>
      </c>
      <c r="AK22" s="214">
        <v>-0.16863300000000001</v>
      </c>
      <c r="AL22" s="214">
        <v>-0.162221</v>
      </c>
      <c r="AM22" s="214">
        <v>-0.168048</v>
      </c>
      <c r="AN22" s="214">
        <v>-0.208067</v>
      </c>
      <c r="AO22" s="214">
        <v>-0.128862</v>
      </c>
      <c r="AP22" s="214">
        <v>-0.12581300000000001</v>
      </c>
      <c r="AQ22" s="214">
        <v>-0.165635</v>
      </c>
      <c r="AR22" s="214">
        <v>-0.16383800000000001</v>
      </c>
      <c r="AS22" s="214">
        <v>-0.19986400000000001</v>
      </c>
      <c r="AT22" s="214">
        <v>-0.18726100000000001</v>
      </c>
      <c r="AU22" s="214">
        <v>-0.233041</v>
      </c>
      <c r="AV22" s="214">
        <v>-0.143904</v>
      </c>
      <c r="AW22" s="214">
        <v>-0.17910100000000001</v>
      </c>
      <c r="AX22" s="214">
        <v>-0.159466</v>
      </c>
      <c r="AY22" s="214">
        <v>-0.188057</v>
      </c>
      <c r="AZ22" s="214">
        <v>-0.212917</v>
      </c>
      <c r="BA22" s="214">
        <v>-0.199683</v>
      </c>
      <c r="BB22" s="214">
        <v>-0.219859</v>
      </c>
      <c r="BC22" s="214">
        <v>-0.20847399999999999</v>
      </c>
      <c r="BD22" s="214">
        <v>-0.207402</v>
      </c>
      <c r="BE22" s="214">
        <v>-0.18487400000000001</v>
      </c>
      <c r="BF22" s="214">
        <v>-0.20759250000000001</v>
      </c>
      <c r="BG22" s="214">
        <v>-0.21917320000000001</v>
      </c>
      <c r="BH22" s="355">
        <v>-0.20439109999999999</v>
      </c>
      <c r="BI22" s="355">
        <v>-0.2185378</v>
      </c>
      <c r="BJ22" s="355">
        <v>-0.209393</v>
      </c>
      <c r="BK22" s="355">
        <v>-0.19894580000000001</v>
      </c>
      <c r="BL22" s="355">
        <v>-0.22485630000000001</v>
      </c>
      <c r="BM22" s="355">
        <v>-0.18021980000000001</v>
      </c>
      <c r="BN22" s="355">
        <v>-0.18356030000000001</v>
      </c>
      <c r="BO22" s="355">
        <v>-0.18045439999999999</v>
      </c>
      <c r="BP22" s="355">
        <v>-0.19755200000000001</v>
      </c>
      <c r="BQ22" s="355">
        <v>-0.23846139999999999</v>
      </c>
      <c r="BR22" s="355">
        <v>-0.23553009999999999</v>
      </c>
      <c r="BS22" s="355">
        <v>-0.25454090000000001</v>
      </c>
      <c r="BT22" s="355">
        <v>-0.2336328</v>
      </c>
      <c r="BU22" s="355">
        <v>-0.244227</v>
      </c>
      <c r="BV22" s="355">
        <v>-0.23489019999999999</v>
      </c>
    </row>
    <row r="23" spans="1:74" x14ac:dyDescent="0.2">
      <c r="A23" s="640"/>
      <c r="B23" s="641"/>
      <c r="C23" s="161"/>
      <c r="D23" s="161"/>
      <c r="E23" s="161"/>
      <c r="F23" s="161"/>
      <c r="G23" s="161"/>
      <c r="H23" s="161"/>
      <c r="I23" s="161"/>
      <c r="J23" s="161"/>
      <c r="K23" s="161"/>
      <c r="L23" s="161"/>
      <c r="M23" s="161"/>
      <c r="N23" s="161"/>
      <c r="O23" s="161"/>
      <c r="P23" s="161"/>
      <c r="Q23" s="161"/>
      <c r="R23" s="161"/>
      <c r="S23" s="161"/>
      <c r="T23" s="161"/>
      <c r="U23" s="161"/>
      <c r="V23" s="161"/>
      <c r="W23" s="161"/>
      <c r="X23" s="161"/>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61"/>
      <c r="AU23" s="161"/>
      <c r="AV23" s="161"/>
      <c r="AW23" s="161"/>
      <c r="AX23" s="161"/>
      <c r="AY23" s="648"/>
      <c r="AZ23" s="648"/>
      <c r="BA23" s="648"/>
      <c r="BB23" s="648"/>
      <c r="BC23" s="648"/>
      <c r="BD23" s="648"/>
      <c r="BE23" s="648"/>
      <c r="BF23" s="648"/>
      <c r="BG23" s="648"/>
      <c r="BH23" s="405"/>
      <c r="BI23" s="405"/>
      <c r="BJ23" s="405"/>
      <c r="BK23" s="405"/>
      <c r="BL23" s="405"/>
      <c r="BM23" s="405"/>
      <c r="BN23" s="405"/>
      <c r="BO23" s="405"/>
      <c r="BP23" s="405"/>
      <c r="BQ23" s="405"/>
      <c r="BR23" s="405"/>
      <c r="BS23" s="405"/>
      <c r="BT23" s="405"/>
      <c r="BU23" s="405"/>
      <c r="BV23" s="405"/>
    </row>
    <row r="24" spans="1:74" x14ac:dyDescent="0.2">
      <c r="A24" s="639"/>
      <c r="B24" s="155" t="s">
        <v>1216</v>
      </c>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648"/>
      <c r="AZ24" s="648"/>
      <c r="BA24" s="648"/>
      <c r="BB24" s="648"/>
      <c r="BC24" s="648"/>
      <c r="BD24" s="648"/>
      <c r="BE24" s="648"/>
      <c r="BF24" s="648"/>
      <c r="BG24" s="648"/>
      <c r="BH24" s="405"/>
      <c r="BI24" s="405"/>
      <c r="BJ24" s="405"/>
      <c r="BK24" s="405"/>
      <c r="BL24" s="405"/>
      <c r="BM24" s="405"/>
      <c r="BN24" s="405"/>
      <c r="BO24" s="405"/>
      <c r="BP24" s="405"/>
      <c r="BQ24" s="405"/>
      <c r="BR24" s="405"/>
      <c r="BS24" s="405"/>
      <c r="BT24" s="405"/>
      <c r="BU24" s="405"/>
      <c r="BV24" s="405"/>
    </row>
    <row r="25" spans="1:74" x14ac:dyDescent="0.2">
      <c r="A25" s="640" t="s">
        <v>1217</v>
      </c>
      <c r="B25" s="641" t="s">
        <v>1214</v>
      </c>
      <c r="C25" s="214">
        <v>0.35280600000000001</v>
      </c>
      <c r="D25" s="214">
        <v>0.34751700000000002</v>
      </c>
      <c r="E25" s="214">
        <v>0.27967700000000001</v>
      </c>
      <c r="F25" s="214">
        <v>0.27900000000000003</v>
      </c>
      <c r="G25" s="214">
        <v>0.26219300000000001</v>
      </c>
      <c r="H25" s="214">
        <v>0.29380000000000001</v>
      </c>
      <c r="I25" s="214">
        <v>0.28854800000000003</v>
      </c>
      <c r="J25" s="214">
        <v>0.27570899999999998</v>
      </c>
      <c r="K25" s="214">
        <v>0.32490000000000002</v>
      </c>
      <c r="L25" s="214">
        <v>0.42454799999999998</v>
      </c>
      <c r="M25" s="214">
        <v>0.44579999999999997</v>
      </c>
      <c r="N25" s="214">
        <v>0.44848300000000002</v>
      </c>
      <c r="O25" s="214">
        <v>0.37274099999999999</v>
      </c>
      <c r="P25" s="214">
        <v>0.326071</v>
      </c>
      <c r="Q25" s="214">
        <v>0.30693500000000001</v>
      </c>
      <c r="R25" s="214">
        <v>0.26416600000000001</v>
      </c>
      <c r="S25" s="214">
        <v>0.239451</v>
      </c>
      <c r="T25" s="214">
        <v>0.26729999999999998</v>
      </c>
      <c r="U25" s="214">
        <v>0.27396700000000002</v>
      </c>
      <c r="V25" s="214">
        <v>0.27190300000000001</v>
      </c>
      <c r="W25" s="214">
        <v>0.37090000000000001</v>
      </c>
      <c r="X25" s="214">
        <v>0.40064499999999997</v>
      </c>
      <c r="Y25" s="214">
        <v>0.43509999999999999</v>
      </c>
      <c r="Z25" s="214">
        <v>0.43964500000000001</v>
      </c>
      <c r="AA25" s="214">
        <v>0.39203199999999999</v>
      </c>
      <c r="AB25" s="214">
        <v>0.38603500000000002</v>
      </c>
      <c r="AC25" s="214">
        <v>0.34057999999999999</v>
      </c>
      <c r="AD25" s="214">
        <v>0.28249999999999997</v>
      </c>
      <c r="AE25" s="214">
        <v>0.27128999999999998</v>
      </c>
      <c r="AF25" s="214">
        <v>0.27426600000000001</v>
      </c>
      <c r="AG25" s="214">
        <v>0.26551599999999997</v>
      </c>
      <c r="AH25" s="214">
        <v>0.28000000000000003</v>
      </c>
      <c r="AI25" s="214">
        <v>0.36913299999999999</v>
      </c>
      <c r="AJ25" s="214">
        <v>0.41822500000000001</v>
      </c>
      <c r="AK25" s="214">
        <v>0.503166</v>
      </c>
      <c r="AL25" s="214">
        <v>0.51245099999999999</v>
      </c>
      <c r="AM25" s="214">
        <v>0.45787099999999997</v>
      </c>
      <c r="AN25" s="214">
        <v>0.40550000000000003</v>
      </c>
      <c r="AO25" s="214">
        <v>0.32470900000000003</v>
      </c>
      <c r="AP25" s="214">
        <v>0.27053300000000002</v>
      </c>
      <c r="AQ25" s="214">
        <v>0.254774</v>
      </c>
      <c r="AR25" s="214">
        <v>0.27873300000000001</v>
      </c>
      <c r="AS25" s="214">
        <v>0.27954800000000002</v>
      </c>
      <c r="AT25" s="214">
        <v>0.29383900000000002</v>
      </c>
      <c r="AU25" s="214">
        <v>0.38556699999999999</v>
      </c>
      <c r="AV25" s="214">
        <v>0.44400000000000001</v>
      </c>
      <c r="AW25" s="214">
        <v>0.53756599999999999</v>
      </c>
      <c r="AX25" s="214">
        <v>0.51532299999999998</v>
      </c>
      <c r="AY25" s="214">
        <v>0.51093599999999995</v>
      </c>
      <c r="AZ25" s="214">
        <v>0.430759</v>
      </c>
      <c r="BA25" s="214">
        <v>0.346968</v>
      </c>
      <c r="BB25" s="214">
        <v>0.30919999999999997</v>
      </c>
      <c r="BC25" s="214">
        <v>0.26571</v>
      </c>
      <c r="BD25" s="214">
        <v>0.27539999999999998</v>
      </c>
      <c r="BE25" s="214">
        <v>0.27977400000000002</v>
      </c>
      <c r="BF25" s="214">
        <v>0.29686820000000003</v>
      </c>
      <c r="BG25" s="214">
        <v>0.3421535</v>
      </c>
      <c r="BH25" s="355">
        <v>0.4020474</v>
      </c>
      <c r="BI25" s="355">
        <v>0.45724189999999998</v>
      </c>
      <c r="BJ25" s="355">
        <v>0.44948769999999999</v>
      </c>
      <c r="BK25" s="355">
        <v>0.41717650000000001</v>
      </c>
      <c r="BL25" s="355">
        <v>0.37553300000000001</v>
      </c>
      <c r="BM25" s="355">
        <v>0.32131169999999998</v>
      </c>
      <c r="BN25" s="355">
        <v>0.27809260000000002</v>
      </c>
      <c r="BO25" s="355">
        <v>0.26329669999999999</v>
      </c>
      <c r="BP25" s="355">
        <v>0.28192509999999998</v>
      </c>
      <c r="BQ25" s="355">
        <v>0.27763929999999998</v>
      </c>
      <c r="BR25" s="355">
        <v>0.29581079999999998</v>
      </c>
      <c r="BS25" s="355">
        <v>0.34388259999999998</v>
      </c>
      <c r="BT25" s="355">
        <v>0.40325919999999998</v>
      </c>
      <c r="BU25" s="355">
        <v>0.4609935</v>
      </c>
      <c r="BV25" s="355">
        <v>0.45002520000000001</v>
      </c>
    </row>
    <row r="26" spans="1:74" x14ac:dyDescent="0.2">
      <c r="A26" s="640" t="s">
        <v>978</v>
      </c>
      <c r="B26" s="641" t="s">
        <v>1215</v>
      </c>
      <c r="C26" s="214">
        <v>0.159548</v>
      </c>
      <c r="D26" s="214">
        <v>0.18427499999999999</v>
      </c>
      <c r="E26" s="214">
        <v>0.165161</v>
      </c>
      <c r="F26" s="214">
        <v>0.172433</v>
      </c>
      <c r="G26" s="214">
        <v>0.17029</v>
      </c>
      <c r="H26" s="214">
        <v>0.14829999999999999</v>
      </c>
      <c r="I26" s="214">
        <v>0.15009600000000001</v>
      </c>
      <c r="J26" s="214">
        <v>0.16070899999999999</v>
      </c>
      <c r="K26" s="214">
        <v>0.19856599999999999</v>
      </c>
      <c r="L26" s="214">
        <v>0.19728999999999999</v>
      </c>
      <c r="M26" s="214">
        <v>0.18166599999999999</v>
      </c>
      <c r="N26" s="214">
        <v>0.19764499999999999</v>
      </c>
      <c r="O26" s="214">
        <v>0.17054800000000001</v>
      </c>
      <c r="P26" s="214">
        <v>0.18024999999999999</v>
      </c>
      <c r="Q26" s="214">
        <v>0.18335399999999999</v>
      </c>
      <c r="R26" s="214">
        <v>0.16506599999999999</v>
      </c>
      <c r="S26" s="214">
        <v>0.14003199999999999</v>
      </c>
      <c r="T26" s="214">
        <v>0.15840000000000001</v>
      </c>
      <c r="U26" s="214">
        <v>0.15270900000000001</v>
      </c>
      <c r="V26" s="214">
        <v>0.17196700000000001</v>
      </c>
      <c r="W26" s="214">
        <v>0.18953300000000001</v>
      </c>
      <c r="X26" s="214">
        <v>0.16619300000000001</v>
      </c>
      <c r="Y26" s="214">
        <v>0.160166</v>
      </c>
      <c r="Z26" s="214">
        <v>0.14912900000000001</v>
      </c>
      <c r="AA26" s="214">
        <v>0.131935</v>
      </c>
      <c r="AB26" s="214">
        <v>0.14482100000000001</v>
      </c>
      <c r="AC26" s="214">
        <v>0.15432199999999999</v>
      </c>
      <c r="AD26" s="214">
        <v>0.150066</v>
      </c>
      <c r="AE26" s="214">
        <v>0.16083800000000001</v>
      </c>
      <c r="AF26" s="214">
        <v>0.1565</v>
      </c>
      <c r="AG26" s="214">
        <v>0.14816099999999999</v>
      </c>
      <c r="AH26" s="214">
        <v>0.14438699999999999</v>
      </c>
      <c r="AI26" s="214">
        <v>0.1741</v>
      </c>
      <c r="AJ26" s="214">
        <v>0.17535400000000001</v>
      </c>
      <c r="AK26" s="214">
        <v>0.15506600000000001</v>
      </c>
      <c r="AL26" s="214">
        <v>0.14661199999999999</v>
      </c>
      <c r="AM26" s="214">
        <v>0.13051599999999999</v>
      </c>
      <c r="AN26" s="214">
        <v>0.139214</v>
      </c>
      <c r="AO26" s="214">
        <v>0.168935</v>
      </c>
      <c r="AP26" s="214">
        <v>0.13589999999999999</v>
      </c>
      <c r="AQ26" s="214">
        <v>0.13864499999999999</v>
      </c>
      <c r="AR26" s="214">
        <v>0.13966600000000001</v>
      </c>
      <c r="AS26" s="214">
        <v>0.152419</v>
      </c>
      <c r="AT26" s="214">
        <v>0.155032</v>
      </c>
      <c r="AU26" s="214">
        <v>0.160133</v>
      </c>
      <c r="AV26" s="214">
        <v>0.15625800000000001</v>
      </c>
      <c r="AW26" s="214">
        <v>0.145867</v>
      </c>
      <c r="AX26" s="214">
        <v>0.13403200000000001</v>
      </c>
      <c r="AY26" s="214">
        <v>0.15735499999999999</v>
      </c>
      <c r="AZ26" s="214">
        <v>0.136655</v>
      </c>
      <c r="BA26" s="214">
        <v>0.14016100000000001</v>
      </c>
      <c r="BB26" s="214">
        <v>0.140433</v>
      </c>
      <c r="BC26" s="214">
        <v>0.159968</v>
      </c>
      <c r="BD26" s="214">
        <v>0.154333</v>
      </c>
      <c r="BE26" s="214">
        <v>0.14277400000000001</v>
      </c>
      <c r="BF26" s="214">
        <v>0.15622759999999999</v>
      </c>
      <c r="BG26" s="214">
        <v>0.1698393</v>
      </c>
      <c r="BH26" s="355">
        <v>0.1669503</v>
      </c>
      <c r="BI26" s="355">
        <v>0.15824360000000001</v>
      </c>
      <c r="BJ26" s="355">
        <v>0.1523456</v>
      </c>
      <c r="BK26" s="355">
        <v>0.14087330000000001</v>
      </c>
      <c r="BL26" s="355">
        <v>0.15563840000000001</v>
      </c>
      <c r="BM26" s="355">
        <v>0.15776989999999999</v>
      </c>
      <c r="BN26" s="355">
        <v>0.15463360000000001</v>
      </c>
      <c r="BO26" s="355">
        <v>0.1617487</v>
      </c>
      <c r="BP26" s="355">
        <v>0.15779869999999999</v>
      </c>
      <c r="BQ26" s="355">
        <v>0.15603330000000001</v>
      </c>
      <c r="BR26" s="355">
        <v>0.15540809999999999</v>
      </c>
      <c r="BS26" s="355">
        <v>0.16931460000000001</v>
      </c>
      <c r="BT26" s="355">
        <v>0.16622439999999999</v>
      </c>
      <c r="BU26" s="355">
        <v>0.15818160000000001</v>
      </c>
      <c r="BV26" s="355">
        <v>0.1520099</v>
      </c>
    </row>
    <row r="27" spans="1:74" x14ac:dyDescent="0.2">
      <c r="A27" s="640"/>
      <c r="B27" s="641"/>
      <c r="C27" s="161"/>
      <c r="D27" s="161"/>
      <c r="E27" s="161"/>
      <c r="F27" s="161"/>
      <c r="G27" s="161"/>
      <c r="H27" s="161"/>
      <c r="I27" s="161"/>
      <c r="J27" s="161"/>
      <c r="K27" s="161"/>
      <c r="L27" s="161"/>
      <c r="M27" s="161"/>
      <c r="N27" s="161"/>
      <c r="O27" s="161"/>
      <c r="P27" s="161"/>
      <c r="Q27" s="161"/>
      <c r="R27" s="161"/>
      <c r="S27" s="161"/>
      <c r="T27" s="161"/>
      <c r="U27" s="161"/>
      <c r="V27" s="161"/>
      <c r="W27" s="161"/>
      <c r="X27" s="161"/>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161"/>
      <c r="AU27" s="161"/>
      <c r="AV27" s="161"/>
      <c r="AW27" s="161"/>
      <c r="AX27" s="161"/>
      <c r="AY27" s="648"/>
      <c r="AZ27" s="648"/>
      <c r="BA27" s="648"/>
      <c r="BB27" s="648"/>
      <c r="BC27" s="648"/>
      <c r="BD27" s="648"/>
      <c r="BE27" s="648"/>
      <c r="BF27" s="648"/>
      <c r="BG27" s="648"/>
      <c r="BH27" s="405"/>
      <c r="BI27" s="405"/>
      <c r="BJ27" s="405"/>
      <c r="BK27" s="405"/>
      <c r="BL27" s="405"/>
      <c r="BM27" s="405"/>
      <c r="BN27" s="405"/>
      <c r="BO27" s="405"/>
      <c r="BP27" s="405"/>
      <c r="BQ27" s="405"/>
      <c r="BR27" s="405"/>
      <c r="BS27" s="405"/>
      <c r="BT27" s="405"/>
      <c r="BU27" s="405"/>
      <c r="BV27" s="405"/>
    </row>
    <row r="28" spans="1:74" x14ac:dyDescent="0.2">
      <c r="A28" s="639"/>
      <c r="B28" s="155" t="s">
        <v>1218</v>
      </c>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648"/>
      <c r="AZ28" s="648"/>
      <c r="BA28" s="648"/>
      <c r="BB28" s="648"/>
      <c r="BC28" s="648"/>
      <c r="BD28" s="648"/>
      <c r="BE28" s="648"/>
      <c r="BF28" s="648"/>
      <c r="BG28" s="648"/>
      <c r="BH28" s="405"/>
      <c r="BI28" s="405"/>
      <c r="BJ28" s="405"/>
      <c r="BK28" s="405"/>
      <c r="BL28" s="405"/>
      <c r="BM28" s="405"/>
      <c r="BN28" s="405"/>
      <c r="BO28" s="405"/>
      <c r="BP28" s="405"/>
      <c r="BQ28" s="405"/>
      <c r="BR28" s="405"/>
      <c r="BS28" s="405"/>
      <c r="BT28" s="405"/>
      <c r="BU28" s="405"/>
      <c r="BV28" s="405"/>
    </row>
    <row r="29" spans="1:74" x14ac:dyDescent="0.2">
      <c r="A29" s="640" t="s">
        <v>1219</v>
      </c>
      <c r="B29" s="641" t="s">
        <v>1220</v>
      </c>
      <c r="C29" s="214">
        <v>0.99132200000000004</v>
      </c>
      <c r="D29" s="214">
        <v>0.94820599999999999</v>
      </c>
      <c r="E29" s="214">
        <v>0.94261200000000001</v>
      </c>
      <c r="F29" s="214">
        <v>0.93783300000000003</v>
      </c>
      <c r="G29" s="214">
        <v>0.915354</v>
      </c>
      <c r="H29" s="214">
        <v>0.94543299999999997</v>
      </c>
      <c r="I29" s="214">
        <v>0.974935</v>
      </c>
      <c r="J29" s="214">
        <v>0.96725799999999995</v>
      </c>
      <c r="K29" s="214">
        <v>0.95663299999999996</v>
      </c>
      <c r="L29" s="214">
        <v>0.975935</v>
      </c>
      <c r="M29" s="214">
        <v>0.97516599999999998</v>
      </c>
      <c r="N29" s="214">
        <v>0.96967700000000001</v>
      </c>
      <c r="O29" s="214">
        <v>0.95306400000000002</v>
      </c>
      <c r="P29" s="214">
        <v>0.98485699999999998</v>
      </c>
      <c r="Q29" s="214">
        <v>0.93222499999999997</v>
      </c>
      <c r="R29" s="214">
        <v>0.92169999999999996</v>
      </c>
      <c r="S29" s="214">
        <v>0.93474100000000004</v>
      </c>
      <c r="T29" s="214">
        <v>0.90559999999999996</v>
      </c>
      <c r="U29" s="214">
        <v>0.98725799999999997</v>
      </c>
      <c r="V29" s="214">
        <v>0.95425800000000005</v>
      </c>
      <c r="W29" s="214">
        <v>1.050333</v>
      </c>
      <c r="X29" s="214">
        <v>1.063709</v>
      </c>
      <c r="Y29" s="214">
        <v>1.088166</v>
      </c>
      <c r="Z29" s="214">
        <v>1.1059030000000001</v>
      </c>
      <c r="AA29" s="214">
        <v>1.0660000000000001</v>
      </c>
      <c r="AB29" s="214">
        <v>1.0137849999999999</v>
      </c>
      <c r="AC29" s="214">
        <v>1.038419</v>
      </c>
      <c r="AD29" s="214">
        <v>0.97046600000000005</v>
      </c>
      <c r="AE29" s="214">
        <v>0.98609599999999997</v>
      </c>
      <c r="AF29" s="214">
        <v>1.007466</v>
      </c>
      <c r="AG29" s="214">
        <v>1.0508710000000001</v>
      </c>
      <c r="AH29" s="214">
        <v>1.149451</v>
      </c>
      <c r="AI29" s="214">
        <v>1.0971660000000001</v>
      </c>
      <c r="AJ29" s="214">
        <v>1.0400640000000001</v>
      </c>
      <c r="AK29" s="214">
        <v>1.096166</v>
      </c>
      <c r="AL29" s="214">
        <v>1.055677</v>
      </c>
      <c r="AM29" s="214">
        <v>1.0247740000000001</v>
      </c>
      <c r="AN29" s="214">
        <v>1.1113919999999999</v>
      </c>
      <c r="AO29" s="214">
        <v>1.0162899999999999</v>
      </c>
      <c r="AP29" s="214">
        <v>1.072233</v>
      </c>
      <c r="AQ29" s="214">
        <v>1.059741</v>
      </c>
      <c r="AR29" s="214">
        <v>1.0304329999999999</v>
      </c>
      <c r="AS29" s="214">
        <v>1.0538380000000001</v>
      </c>
      <c r="AT29" s="214">
        <v>1.002032</v>
      </c>
      <c r="AU29" s="214">
        <v>1.0598000000000001</v>
      </c>
      <c r="AV29" s="214">
        <v>1.095</v>
      </c>
      <c r="AW29" s="214">
        <v>1.1814</v>
      </c>
      <c r="AX29" s="214">
        <v>1.1670640000000001</v>
      </c>
      <c r="AY29" s="214">
        <v>1.103936</v>
      </c>
      <c r="AZ29" s="214">
        <v>1.0941719999999999</v>
      </c>
      <c r="BA29" s="214">
        <v>1.1160589999999999</v>
      </c>
      <c r="BB29" s="214">
        <v>1.07517</v>
      </c>
      <c r="BC29" s="214">
        <v>1.0837019999999999</v>
      </c>
      <c r="BD29" s="214">
        <v>1.0800479999999999</v>
      </c>
      <c r="BE29" s="214">
        <v>1.163824</v>
      </c>
      <c r="BF29" s="214">
        <v>1.1297980000000001</v>
      </c>
      <c r="BG29" s="214">
        <v>1.1511210000000001</v>
      </c>
      <c r="BH29" s="355">
        <v>1.1746129999999999</v>
      </c>
      <c r="BI29" s="355">
        <v>1.211984</v>
      </c>
      <c r="BJ29" s="355">
        <v>1.1992579999999999</v>
      </c>
      <c r="BK29" s="355">
        <v>1.1723859999999999</v>
      </c>
      <c r="BL29" s="355">
        <v>1.1494200000000001</v>
      </c>
      <c r="BM29" s="355">
        <v>1.1396660000000001</v>
      </c>
      <c r="BN29" s="355">
        <v>1.128034</v>
      </c>
      <c r="BO29" s="355">
        <v>1.145211</v>
      </c>
      <c r="BP29" s="355">
        <v>1.1450709999999999</v>
      </c>
      <c r="BQ29" s="355">
        <v>1.2187669999999999</v>
      </c>
      <c r="BR29" s="355">
        <v>1.2382310000000001</v>
      </c>
      <c r="BS29" s="355">
        <v>1.250251</v>
      </c>
      <c r="BT29" s="355">
        <v>1.2655259999999999</v>
      </c>
      <c r="BU29" s="355">
        <v>1.299884</v>
      </c>
      <c r="BV29" s="355">
        <v>1.3308880000000001</v>
      </c>
    </row>
    <row r="30" spans="1:74" x14ac:dyDescent="0.2">
      <c r="A30" s="640" t="s">
        <v>1221</v>
      </c>
      <c r="B30" s="641" t="s">
        <v>1222</v>
      </c>
      <c r="C30" s="214">
        <v>1.435524</v>
      </c>
      <c r="D30" s="214">
        <v>1.358142</v>
      </c>
      <c r="E30" s="214">
        <v>1.133826</v>
      </c>
      <c r="F30" s="214">
        <v>1.005293</v>
      </c>
      <c r="G30" s="214">
        <v>1.0373049999999999</v>
      </c>
      <c r="H30" s="214">
        <v>1.033274</v>
      </c>
      <c r="I30" s="214">
        <v>0.98959900000000001</v>
      </c>
      <c r="J30" s="214">
        <v>1.0433760000000001</v>
      </c>
      <c r="K30" s="214">
        <v>1.095297</v>
      </c>
      <c r="L30" s="214">
        <v>1.238523</v>
      </c>
      <c r="M30" s="214">
        <v>1.2774179999999999</v>
      </c>
      <c r="N30" s="214">
        <v>1.452345</v>
      </c>
      <c r="O30" s="214">
        <v>1.7008430000000001</v>
      </c>
      <c r="P30" s="214">
        <v>1.604684</v>
      </c>
      <c r="Q30" s="214">
        <v>1.390374</v>
      </c>
      <c r="R30" s="214">
        <v>1.174285</v>
      </c>
      <c r="S30" s="214">
        <v>0.97267300000000001</v>
      </c>
      <c r="T30" s="214">
        <v>0.94874199999999997</v>
      </c>
      <c r="U30" s="214">
        <v>1.0742849999999999</v>
      </c>
      <c r="V30" s="214">
        <v>1.0515300000000001</v>
      </c>
      <c r="W30" s="214">
        <v>1.1121559999999999</v>
      </c>
      <c r="X30" s="214">
        <v>1.3451070000000001</v>
      </c>
      <c r="Y30" s="214">
        <v>1.4007050000000001</v>
      </c>
      <c r="Z30" s="214">
        <v>1.5430159999999999</v>
      </c>
      <c r="AA30" s="214">
        <v>1.703317</v>
      </c>
      <c r="AB30" s="214">
        <v>1.445079</v>
      </c>
      <c r="AC30" s="214">
        <v>1.2410669999999999</v>
      </c>
      <c r="AD30" s="214">
        <v>1.008805</v>
      </c>
      <c r="AE30" s="214">
        <v>0.76988199999999996</v>
      </c>
      <c r="AF30" s="214">
        <v>0.94150400000000001</v>
      </c>
      <c r="AG30" s="214">
        <v>0.93579199999999996</v>
      </c>
      <c r="AH30" s="214">
        <v>1.009844</v>
      </c>
      <c r="AI30" s="214">
        <v>1.0759209999999999</v>
      </c>
      <c r="AJ30" s="214">
        <v>1.13378</v>
      </c>
      <c r="AK30" s="214">
        <v>1.3458619999999999</v>
      </c>
      <c r="AL30" s="214">
        <v>1.408428</v>
      </c>
      <c r="AM30" s="214">
        <v>1.5795300000000001</v>
      </c>
      <c r="AN30" s="214">
        <v>1.5716330000000001</v>
      </c>
      <c r="AO30" s="214">
        <v>1.227765</v>
      </c>
      <c r="AP30" s="214">
        <v>0.96604800000000002</v>
      </c>
      <c r="AQ30" s="214">
        <v>0.88963000000000003</v>
      </c>
      <c r="AR30" s="214">
        <v>1.052988</v>
      </c>
      <c r="AS30" s="214">
        <v>1.0302340000000001</v>
      </c>
      <c r="AT30" s="214">
        <v>1.041928</v>
      </c>
      <c r="AU30" s="214">
        <v>0.97014400000000001</v>
      </c>
      <c r="AV30" s="214">
        <v>1.0840639999999999</v>
      </c>
      <c r="AW30" s="214">
        <v>1.169335</v>
      </c>
      <c r="AX30" s="214">
        <v>1.383834</v>
      </c>
      <c r="AY30" s="214">
        <v>1.5771489999999999</v>
      </c>
      <c r="AZ30" s="214">
        <v>1.4897579999999999</v>
      </c>
      <c r="BA30" s="214">
        <v>1.1602209999999999</v>
      </c>
      <c r="BB30" s="214">
        <v>0.91766800000000004</v>
      </c>
      <c r="BC30" s="214">
        <v>0.89429199999999998</v>
      </c>
      <c r="BD30" s="214">
        <v>0.81450800000000001</v>
      </c>
      <c r="BE30" s="214">
        <v>0.92683700000000002</v>
      </c>
      <c r="BF30" s="214">
        <v>0.94051612903000004</v>
      </c>
      <c r="BG30" s="214">
        <v>0.95729325333000004</v>
      </c>
      <c r="BH30" s="355">
        <v>1.0755889999999999</v>
      </c>
      <c r="BI30" s="355">
        <v>1.201063</v>
      </c>
      <c r="BJ30" s="355">
        <v>1.4093070000000001</v>
      </c>
      <c r="BK30" s="355">
        <v>1.5058499999999999</v>
      </c>
      <c r="BL30" s="355">
        <v>1.397767</v>
      </c>
      <c r="BM30" s="355">
        <v>1.1776279999999999</v>
      </c>
      <c r="BN30" s="355">
        <v>0.93120219999999998</v>
      </c>
      <c r="BO30" s="355">
        <v>0.84876419999999997</v>
      </c>
      <c r="BP30" s="355">
        <v>0.94976939999999999</v>
      </c>
      <c r="BQ30" s="355">
        <v>0.96335340000000003</v>
      </c>
      <c r="BR30" s="355">
        <v>1.005063</v>
      </c>
      <c r="BS30" s="355">
        <v>1.008208</v>
      </c>
      <c r="BT30" s="355">
        <v>1.085391</v>
      </c>
      <c r="BU30" s="355">
        <v>1.24183</v>
      </c>
      <c r="BV30" s="355">
        <v>1.429843</v>
      </c>
    </row>
    <row r="31" spans="1:74" x14ac:dyDescent="0.2">
      <c r="A31" s="640" t="s">
        <v>1223</v>
      </c>
      <c r="B31" s="641" t="s">
        <v>1214</v>
      </c>
      <c r="C31" s="214">
        <v>6.9775000000000004E-2</v>
      </c>
      <c r="D31" s="214">
        <v>0.13292300000000001</v>
      </c>
      <c r="E31" s="214">
        <v>0.155086</v>
      </c>
      <c r="F31" s="214">
        <v>0.154947</v>
      </c>
      <c r="G31" s="214">
        <v>0.133186</v>
      </c>
      <c r="H31" s="214">
        <v>5.8111999999999997E-2</v>
      </c>
      <c r="I31" s="214">
        <v>9.3712000000000004E-2</v>
      </c>
      <c r="J31" s="214">
        <v>0.12514500000000001</v>
      </c>
      <c r="K31" s="214">
        <v>9.7359000000000001E-2</v>
      </c>
      <c r="L31" s="214">
        <v>0.12975600000000001</v>
      </c>
      <c r="M31" s="214">
        <v>0.13747799999999999</v>
      </c>
      <c r="N31" s="214">
        <v>0.12637100000000001</v>
      </c>
      <c r="O31" s="214">
        <v>0.10315100000000001</v>
      </c>
      <c r="P31" s="214">
        <v>0.18554899999999999</v>
      </c>
      <c r="Q31" s="214">
        <v>0.16999700000000001</v>
      </c>
      <c r="R31" s="214">
        <v>0.186781</v>
      </c>
      <c r="S31" s="214">
        <v>0.17400599999999999</v>
      </c>
      <c r="T31" s="214">
        <v>0.19403500000000001</v>
      </c>
      <c r="U31" s="214">
        <v>0.21732499999999999</v>
      </c>
      <c r="V31" s="214">
        <v>0.17558799999999999</v>
      </c>
      <c r="W31" s="214">
        <v>0.113916</v>
      </c>
      <c r="X31" s="214">
        <v>0.198436</v>
      </c>
      <c r="Y31" s="214">
        <v>0.20017599999999999</v>
      </c>
      <c r="Z31" s="214">
        <v>0.17330200000000001</v>
      </c>
      <c r="AA31" s="214">
        <v>0.165989</v>
      </c>
      <c r="AB31" s="214">
        <v>0.14400199999999999</v>
      </c>
      <c r="AC31" s="214">
        <v>0.12595100000000001</v>
      </c>
      <c r="AD31" s="214">
        <v>0.218914</v>
      </c>
      <c r="AE31" s="214">
        <v>0.18706</v>
      </c>
      <c r="AF31" s="214">
        <v>0.147455</v>
      </c>
      <c r="AG31" s="214">
        <v>0.15660099999999999</v>
      </c>
      <c r="AH31" s="214">
        <v>0.18299299999999999</v>
      </c>
      <c r="AI31" s="214">
        <v>0.16670599999999999</v>
      </c>
      <c r="AJ31" s="214">
        <v>0.23589299999999999</v>
      </c>
      <c r="AK31" s="214">
        <v>0.231684</v>
      </c>
      <c r="AL31" s="214">
        <v>0.20369300000000001</v>
      </c>
      <c r="AM31" s="214">
        <v>0.210096</v>
      </c>
      <c r="AN31" s="214">
        <v>0.13911100000000001</v>
      </c>
      <c r="AO31" s="214">
        <v>0.17494199999999999</v>
      </c>
      <c r="AP31" s="214">
        <v>0.22234599999999999</v>
      </c>
      <c r="AQ31" s="214">
        <v>0.28858200000000001</v>
      </c>
      <c r="AR31" s="214">
        <v>0.24226200000000001</v>
      </c>
      <c r="AS31" s="214">
        <v>0.29744100000000001</v>
      </c>
      <c r="AT31" s="214">
        <v>0.24668300000000001</v>
      </c>
      <c r="AU31" s="214">
        <v>0.16597600000000001</v>
      </c>
      <c r="AV31" s="214">
        <v>0.23175999999999999</v>
      </c>
      <c r="AW31" s="214">
        <v>0.20676</v>
      </c>
      <c r="AX31" s="214">
        <v>0.19980600000000001</v>
      </c>
      <c r="AY31" s="214">
        <v>0.216917</v>
      </c>
      <c r="AZ31" s="214">
        <v>0.13935500000000001</v>
      </c>
      <c r="BA31" s="214">
        <v>0.167513</v>
      </c>
      <c r="BB31" s="214">
        <v>0.26216200000000001</v>
      </c>
      <c r="BC31" s="214">
        <v>0.25238899999999997</v>
      </c>
      <c r="BD31" s="214">
        <v>0.24917300000000001</v>
      </c>
      <c r="BE31" s="214">
        <v>0.20830599999999999</v>
      </c>
      <c r="BF31" s="214">
        <v>0.21104800000000001</v>
      </c>
      <c r="BG31" s="214">
        <v>0.1872759</v>
      </c>
      <c r="BH31" s="355">
        <v>0.23685500000000001</v>
      </c>
      <c r="BI31" s="355">
        <v>0.2256533</v>
      </c>
      <c r="BJ31" s="355">
        <v>0.21120240000000001</v>
      </c>
      <c r="BK31" s="355">
        <v>0.1246434</v>
      </c>
      <c r="BL31" s="355">
        <v>0.18233579999999999</v>
      </c>
      <c r="BM31" s="355">
        <v>0.18879409999999999</v>
      </c>
      <c r="BN31" s="355">
        <v>0.24152660000000001</v>
      </c>
      <c r="BO31" s="355">
        <v>0.2294774</v>
      </c>
      <c r="BP31" s="355">
        <v>0.21996489999999999</v>
      </c>
      <c r="BQ31" s="355">
        <v>0.23661499999999999</v>
      </c>
      <c r="BR31" s="355">
        <v>0.23380870000000001</v>
      </c>
      <c r="BS31" s="355">
        <v>0.16774149999999999</v>
      </c>
      <c r="BT31" s="355">
        <v>0.19716449999999999</v>
      </c>
      <c r="BU31" s="355">
        <v>0.2169711</v>
      </c>
      <c r="BV31" s="355">
        <v>0.2030904</v>
      </c>
    </row>
    <row r="32" spans="1:74" x14ac:dyDescent="0.2">
      <c r="A32" s="640" t="s">
        <v>965</v>
      </c>
      <c r="B32" s="641" t="s">
        <v>1215</v>
      </c>
      <c r="C32" s="214">
        <v>9.8088999999999996E-2</v>
      </c>
      <c r="D32" s="214">
        <v>2.6828999999999999E-2</v>
      </c>
      <c r="E32" s="214">
        <v>3.4619999999999998E-3</v>
      </c>
      <c r="F32" s="214">
        <v>4.9042000000000002E-2</v>
      </c>
      <c r="G32" s="214">
        <v>6.9508E-2</v>
      </c>
      <c r="H32" s="214">
        <v>1.6964E-2</v>
      </c>
      <c r="I32" s="214">
        <v>7.1096000000000006E-2</v>
      </c>
      <c r="J32" s="214">
        <v>7.5669E-2</v>
      </c>
      <c r="K32" s="214">
        <v>1.4710000000000001E-2</v>
      </c>
      <c r="L32" s="214">
        <v>8.8131000000000001E-2</v>
      </c>
      <c r="M32" s="214">
        <v>4.0804E-2</v>
      </c>
      <c r="N32" s="214">
        <v>4.0801999999999998E-2</v>
      </c>
      <c r="O32" s="214">
        <v>3.2238000000000003E-2</v>
      </c>
      <c r="P32" s="214">
        <v>-1.8321E-2</v>
      </c>
      <c r="Q32" s="214">
        <v>6.7559999999999995E-2</v>
      </c>
      <c r="R32" s="214">
        <v>4.6733999999999998E-2</v>
      </c>
      <c r="S32" s="214">
        <v>7.7313000000000007E-2</v>
      </c>
      <c r="T32" s="214">
        <v>0.11615200000000001</v>
      </c>
      <c r="U32" s="214">
        <v>-3.7383E-2</v>
      </c>
      <c r="V32" s="214">
        <v>4.1739999999999999E-2</v>
      </c>
      <c r="W32" s="214">
        <v>0.156163</v>
      </c>
      <c r="X32" s="214">
        <v>-7.5249999999999996E-3</v>
      </c>
      <c r="Y32" s="214">
        <v>0.110329</v>
      </c>
      <c r="Z32" s="214">
        <v>8.4940000000000002E-2</v>
      </c>
      <c r="AA32" s="214">
        <v>5.0706000000000001E-2</v>
      </c>
      <c r="AB32" s="214">
        <v>6.9922999999999999E-2</v>
      </c>
      <c r="AC32" s="214">
        <v>2.2904999999999998E-2</v>
      </c>
      <c r="AD32" s="214">
        <v>1.529E-2</v>
      </c>
      <c r="AE32" s="214">
        <v>2.3560000000000001E-2</v>
      </c>
      <c r="AF32" s="214">
        <v>8.6926000000000003E-2</v>
      </c>
      <c r="AG32" s="214">
        <v>6.7380000000000001E-3</v>
      </c>
      <c r="AH32" s="214">
        <v>3.8332999999999999E-2</v>
      </c>
      <c r="AI32" s="214">
        <v>7.8171000000000004E-2</v>
      </c>
      <c r="AJ32" s="214">
        <v>8.0200999999999995E-2</v>
      </c>
      <c r="AK32" s="214">
        <v>5.4266000000000002E-2</v>
      </c>
      <c r="AL32" s="214">
        <v>0.104488</v>
      </c>
      <c r="AM32" s="214">
        <v>6.3402E-2</v>
      </c>
      <c r="AN32" s="214">
        <v>8.1855999999999998E-2</v>
      </c>
      <c r="AO32" s="214">
        <v>0.140654</v>
      </c>
      <c r="AP32" s="214">
        <v>0.11766799999999999</v>
      </c>
      <c r="AQ32" s="214">
        <v>6.9398000000000001E-2</v>
      </c>
      <c r="AR32" s="214">
        <v>9.2608999999999997E-2</v>
      </c>
      <c r="AS32" s="214">
        <v>7.8088000000000005E-2</v>
      </c>
      <c r="AT32" s="214">
        <v>0.15328600000000001</v>
      </c>
      <c r="AU32" s="214">
        <v>7.2658E-2</v>
      </c>
      <c r="AV32" s="214">
        <v>0.13906299999999999</v>
      </c>
      <c r="AW32" s="214">
        <v>4.3763999999999997E-2</v>
      </c>
      <c r="AX32" s="214">
        <v>8.6437E-2</v>
      </c>
      <c r="AY32" s="214">
        <v>5.9264999999999998E-2</v>
      </c>
      <c r="AZ32" s="214">
        <v>9.7900000000000005E-4</v>
      </c>
      <c r="BA32" s="214">
        <v>6.2993999999999994E-2</v>
      </c>
      <c r="BB32" s="214">
        <v>4.1641999999999998E-2</v>
      </c>
      <c r="BC32" s="214">
        <v>3.0203000000000001E-2</v>
      </c>
      <c r="BD32" s="214">
        <v>5.0332000000000002E-2</v>
      </c>
      <c r="BE32" s="214">
        <v>8.3350999999999995E-2</v>
      </c>
      <c r="BF32" s="214">
        <v>8.2797200000000001E-2</v>
      </c>
      <c r="BG32" s="214">
        <v>6.7852700000000002E-2</v>
      </c>
      <c r="BH32" s="355">
        <v>7.48505E-2</v>
      </c>
      <c r="BI32" s="355">
        <v>6.9086499999999995E-2</v>
      </c>
      <c r="BJ32" s="355">
        <v>7.0468199999999995E-2</v>
      </c>
      <c r="BK32" s="355">
        <v>3.0515199999999999E-2</v>
      </c>
      <c r="BL32" s="355">
        <v>5.60557E-2</v>
      </c>
      <c r="BM32" s="355">
        <v>7.1289199999999997E-2</v>
      </c>
      <c r="BN32" s="355">
        <v>5.3502899999999999E-2</v>
      </c>
      <c r="BO32" s="355">
        <v>4.70958E-2</v>
      </c>
      <c r="BP32" s="355">
        <v>7.3017899999999997E-2</v>
      </c>
      <c r="BQ32" s="355">
        <v>2.93257E-2</v>
      </c>
      <c r="BR32" s="355">
        <v>8.27875E-2</v>
      </c>
      <c r="BS32" s="355">
        <v>6.7855899999999997E-2</v>
      </c>
      <c r="BT32" s="355">
        <v>7.4849399999999996E-2</v>
      </c>
      <c r="BU32" s="355">
        <v>6.9086800000000004E-2</v>
      </c>
      <c r="BV32" s="355">
        <v>7.0468100000000006E-2</v>
      </c>
    </row>
    <row r="33" spans="1:74" x14ac:dyDescent="0.2">
      <c r="A33" s="640"/>
      <c r="B33" s="641"/>
      <c r="C33" s="161"/>
      <c r="D33" s="161"/>
      <c r="E33" s="161"/>
      <c r="F33" s="161"/>
      <c r="G33" s="161"/>
      <c r="H33" s="161"/>
      <c r="I33" s="161"/>
      <c r="J33" s="161"/>
      <c r="K33" s="161"/>
      <c r="L33" s="161"/>
      <c r="M33" s="161"/>
      <c r="N33" s="161"/>
      <c r="O33" s="161"/>
      <c r="P33" s="161"/>
      <c r="Q33" s="161"/>
      <c r="R33" s="161"/>
      <c r="S33" s="161"/>
      <c r="T33" s="161"/>
      <c r="U33" s="161"/>
      <c r="V33" s="161"/>
      <c r="W33" s="161"/>
      <c r="X33" s="161"/>
      <c r="Y33" s="161"/>
      <c r="Z33" s="161"/>
      <c r="AA33" s="161"/>
      <c r="AB33" s="161"/>
      <c r="AC33" s="161"/>
      <c r="AD33" s="161"/>
      <c r="AE33" s="161"/>
      <c r="AF33" s="161"/>
      <c r="AG33" s="161"/>
      <c r="AH33" s="161"/>
      <c r="AI33" s="161"/>
      <c r="AJ33" s="161"/>
      <c r="AK33" s="161"/>
      <c r="AL33" s="161"/>
      <c r="AM33" s="161"/>
      <c r="AN33" s="161"/>
      <c r="AO33" s="161"/>
      <c r="AP33" s="161"/>
      <c r="AQ33" s="161"/>
      <c r="AR33" s="161"/>
      <c r="AS33" s="161"/>
      <c r="AT33" s="161"/>
      <c r="AU33" s="161"/>
      <c r="AV33" s="161"/>
      <c r="AW33" s="161"/>
      <c r="AX33" s="161"/>
      <c r="AY33" s="648"/>
      <c r="AZ33" s="648"/>
      <c r="BA33" s="648"/>
      <c r="BB33" s="648"/>
      <c r="BC33" s="648"/>
      <c r="BD33" s="648"/>
      <c r="BE33" s="648"/>
      <c r="BF33" s="648"/>
      <c r="BG33" s="648"/>
      <c r="BH33" s="405"/>
      <c r="BI33" s="405"/>
      <c r="BJ33" s="405"/>
      <c r="BK33" s="405"/>
      <c r="BL33" s="405"/>
      <c r="BM33" s="405"/>
      <c r="BN33" s="405"/>
      <c r="BO33" s="405"/>
      <c r="BP33" s="405"/>
      <c r="BQ33" s="405"/>
      <c r="BR33" s="405"/>
      <c r="BS33" s="405"/>
      <c r="BT33" s="405"/>
      <c r="BU33" s="405"/>
      <c r="BV33" s="405"/>
    </row>
    <row r="34" spans="1:74" x14ac:dyDescent="0.2">
      <c r="A34" s="640"/>
      <c r="B34" s="155" t="s">
        <v>1224</v>
      </c>
      <c r="C34" s="161"/>
      <c r="D34" s="161"/>
      <c r="E34" s="161"/>
      <c r="F34" s="161"/>
      <c r="G34" s="161"/>
      <c r="H34" s="161"/>
      <c r="I34" s="161"/>
      <c r="J34" s="161"/>
      <c r="K34" s="161"/>
      <c r="L34" s="161"/>
      <c r="M34" s="161"/>
      <c r="N34" s="161"/>
      <c r="O34" s="161"/>
      <c r="P34" s="161"/>
      <c r="Q34" s="161"/>
      <c r="R34" s="161"/>
      <c r="S34" s="161"/>
      <c r="T34" s="161"/>
      <c r="U34" s="161"/>
      <c r="V34" s="161"/>
      <c r="W34" s="161"/>
      <c r="X34" s="161"/>
      <c r="Y34" s="161"/>
      <c r="Z34" s="161"/>
      <c r="AA34" s="161"/>
      <c r="AB34" s="161"/>
      <c r="AC34" s="161"/>
      <c r="AD34" s="161"/>
      <c r="AE34" s="161"/>
      <c r="AF34" s="161"/>
      <c r="AG34" s="161"/>
      <c r="AH34" s="161"/>
      <c r="AI34" s="161"/>
      <c r="AJ34" s="161"/>
      <c r="AK34" s="161"/>
      <c r="AL34" s="161"/>
      <c r="AM34" s="161"/>
      <c r="AN34" s="161"/>
      <c r="AO34" s="161"/>
      <c r="AP34" s="161"/>
      <c r="AQ34" s="161"/>
      <c r="AR34" s="161"/>
      <c r="AS34" s="161"/>
      <c r="AT34" s="161"/>
      <c r="AU34" s="161"/>
      <c r="AV34" s="161"/>
      <c r="AW34" s="161"/>
      <c r="AX34" s="161"/>
      <c r="AY34" s="648"/>
      <c r="AZ34" s="648"/>
      <c r="BA34" s="648"/>
      <c r="BB34" s="648"/>
      <c r="BC34" s="648"/>
      <c r="BD34" s="648"/>
      <c r="BE34" s="648"/>
      <c r="BF34" s="648"/>
      <c r="BG34" s="648"/>
      <c r="BH34" s="405"/>
      <c r="BI34" s="405"/>
      <c r="BJ34" s="405"/>
      <c r="BK34" s="405"/>
      <c r="BL34" s="405"/>
      <c r="BM34" s="405"/>
      <c r="BN34" s="405"/>
      <c r="BO34" s="405"/>
      <c r="BP34" s="405"/>
      <c r="BQ34" s="405"/>
      <c r="BR34" s="405"/>
      <c r="BS34" s="405"/>
      <c r="BT34" s="405"/>
      <c r="BU34" s="405"/>
      <c r="BV34" s="405"/>
    </row>
    <row r="35" spans="1:74" x14ac:dyDescent="0.2">
      <c r="A35" s="640" t="s">
        <v>1225</v>
      </c>
      <c r="B35" s="641" t="s">
        <v>1220</v>
      </c>
      <c r="C35" s="214">
        <v>24.747</v>
      </c>
      <c r="D35" s="214">
        <v>27.681000000000001</v>
      </c>
      <c r="E35" s="214">
        <v>30.704000000000001</v>
      </c>
      <c r="F35" s="214">
        <v>33.030999999999999</v>
      </c>
      <c r="G35" s="214">
        <v>35.529000000000003</v>
      </c>
      <c r="H35" s="214">
        <v>35.033000000000001</v>
      </c>
      <c r="I35" s="214">
        <v>33.018000000000001</v>
      </c>
      <c r="J35" s="214">
        <v>32.573999999999998</v>
      </c>
      <c r="K35" s="214">
        <v>33.92</v>
      </c>
      <c r="L35" s="214">
        <v>35.177999999999997</v>
      </c>
      <c r="M35" s="214">
        <v>36.557000000000002</v>
      </c>
      <c r="N35" s="214">
        <v>35.396000000000001</v>
      </c>
      <c r="O35" s="214">
        <v>34.222999999999999</v>
      </c>
      <c r="P35" s="214">
        <v>33.799999999999997</v>
      </c>
      <c r="Q35" s="214">
        <v>34.703000000000003</v>
      </c>
      <c r="R35" s="214">
        <v>35.203000000000003</v>
      </c>
      <c r="S35" s="214">
        <v>35.305</v>
      </c>
      <c r="T35" s="214">
        <v>35.024000000000001</v>
      </c>
      <c r="U35" s="214">
        <v>33.581000000000003</v>
      </c>
      <c r="V35" s="214">
        <v>35.024999999999999</v>
      </c>
      <c r="W35" s="214">
        <v>34.780999999999999</v>
      </c>
      <c r="X35" s="214">
        <v>34.445999999999998</v>
      </c>
      <c r="Y35" s="214">
        <v>33.128999999999998</v>
      </c>
      <c r="Z35" s="214">
        <v>30.818000000000001</v>
      </c>
      <c r="AA35" s="214">
        <v>29.908999999999999</v>
      </c>
      <c r="AB35" s="214">
        <v>29.712</v>
      </c>
      <c r="AC35" s="214">
        <v>30.446999999999999</v>
      </c>
      <c r="AD35" s="214">
        <v>34.600999999999999</v>
      </c>
      <c r="AE35" s="214">
        <v>36.808</v>
      </c>
      <c r="AF35" s="214">
        <v>40.052</v>
      </c>
      <c r="AG35" s="214">
        <v>41.19</v>
      </c>
      <c r="AH35" s="214">
        <v>38.113999999999997</v>
      </c>
      <c r="AI35" s="214">
        <v>37.496000000000002</v>
      </c>
      <c r="AJ35" s="214">
        <v>38.130000000000003</v>
      </c>
      <c r="AK35" s="214">
        <v>36.366</v>
      </c>
      <c r="AL35" s="214">
        <v>34.863</v>
      </c>
      <c r="AM35" s="214">
        <v>33.174999999999997</v>
      </c>
      <c r="AN35" s="214">
        <v>30.545999999999999</v>
      </c>
      <c r="AO35" s="214">
        <v>31.597999999999999</v>
      </c>
      <c r="AP35" s="214">
        <v>32.298000000000002</v>
      </c>
      <c r="AQ35" s="214">
        <v>31.844999999999999</v>
      </c>
      <c r="AR35" s="214">
        <v>31.591999999999999</v>
      </c>
      <c r="AS35" s="214">
        <v>30.736999999999998</v>
      </c>
      <c r="AT35" s="214">
        <v>33.119999999999997</v>
      </c>
      <c r="AU35" s="214">
        <v>33.841999999999999</v>
      </c>
      <c r="AV35" s="214">
        <v>34.439</v>
      </c>
      <c r="AW35" s="214">
        <v>34.343000000000004</v>
      </c>
      <c r="AX35" s="214">
        <v>34.314999999999998</v>
      </c>
      <c r="AY35" s="214">
        <v>33.243000000000002</v>
      </c>
      <c r="AZ35" s="214">
        <v>32.732999999999997</v>
      </c>
      <c r="BA35" s="214">
        <v>35.234000000000002</v>
      </c>
      <c r="BB35" s="214">
        <v>39.064</v>
      </c>
      <c r="BC35" s="214">
        <v>44.951999999999998</v>
      </c>
      <c r="BD35" s="214">
        <v>51.566000000000003</v>
      </c>
      <c r="BE35" s="214">
        <v>52.942</v>
      </c>
      <c r="BF35" s="214">
        <v>54.638588390000002</v>
      </c>
      <c r="BG35" s="214">
        <v>53.646410000000003</v>
      </c>
      <c r="BH35" s="355">
        <v>52.980499999999999</v>
      </c>
      <c r="BI35" s="355">
        <v>52.899979999999999</v>
      </c>
      <c r="BJ35" s="355">
        <v>51.245089999999998</v>
      </c>
      <c r="BK35" s="355">
        <v>50.470709999999997</v>
      </c>
      <c r="BL35" s="355">
        <v>50.175649999999997</v>
      </c>
      <c r="BM35" s="355">
        <v>51.453530000000001</v>
      </c>
      <c r="BN35" s="355">
        <v>53.043259999999997</v>
      </c>
      <c r="BO35" s="355">
        <v>54.27834</v>
      </c>
      <c r="BP35" s="355">
        <v>54.706400000000002</v>
      </c>
      <c r="BQ35" s="355">
        <v>53.30686</v>
      </c>
      <c r="BR35" s="355">
        <v>54.25027</v>
      </c>
      <c r="BS35" s="355">
        <v>54.337269999999997</v>
      </c>
      <c r="BT35" s="355">
        <v>54.768169999999998</v>
      </c>
      <c r="BU35" s="355">
        <v>54.763539999999999</v>
      </c>
      <c r="BV35" s="355">
        <v>53.238199999999999</v>
      </c>
    </row>
    <row r="36" spans="1:74" x14ac:dyDescent="0.2">
      <c r="A36" s="640" t="s">
        <v>1226</v>
      </c>
      <c r="B36" s="641" t="s">
        <v>1222</v>
      </c>
      <c r="C36" s="214">
        <v>47.515000000000001</v>
      </c>
      <c r="D36" s="214">
        <v>43.395000000000003</v>
      </c>
      <c r="E36" s="214">
        <v>45.073999999999998</v>
      </c>
      <c r="F36" s="214">
        <v>50.136000000000003</v>
      </c>
      <c r="G36" s="214">
        <v>56.168999999999997</v>
      </c>
      <c r="H36" s="214">
        <v>61.79</v>
      </c>
      <c r="I36" s="214">
        <v>68.736000000000004</v>
      </c>
      <c r="J36" s="214">
        <v>73.063999999999993</v>
      </c>
      <c r="K36" s="214">
        <v>76.2</v>
      </c>
      <c r="L36" s="214">
        <v>74.638999999999996</v>
      </c>
      <c r="M36" s="214">
        <v>72.933000000000007</v>
      </c>
      <c r="N36" s="214">
        <v>67.991</v>
      </c>
      <c r="O36" s="214">
        <v>55.875</v>
      </c>
      <c r="P36" s="214">
        <v>46.994999999999997</v>
      </c>
      <c r="Q36" s="214">
        <v>40.674999999999997</v>
      </c>
      <c r="R36" s="214">
        <v>41.058</v>
      </c>
      <c r="S36" s="214">
        <v>46.901000000000003</v>
      </c>
      <c r="T36" s="214">
        <v>55.308</v>
      </c>
      <c r="U36" s="214">
        <v>59.920999999999999</v>
      </c>
      <c r="V36" s="214">
        <v>65.364999999999995</v>
      </c>
      <c r="W36" s="214">
        <v>68.099000000000004</v>
      </c>
      <c r="X36" s="214">
        <v>62.526000000000003</v>
      </c>
      <c r="Y36" s="214">
        <v>56.088000000000001</v>
      </c>
      <c r="Z36" s="214">
        <v>45.076999999999998</v>
      </c>
      <c r="AA36" s="214">
        <v>31.544</v>
      </c>
      <c r="AB36" s="214">
        <v>28.213999999999999</v>
      </c>
      <c r="AC36" s="214">
        <v>28.806999999999999</v>
      </c>
      <c r="AD36" s="214">
        <v>34.811999999999998</v>
      </c>
      <c r="AE36" s="214">
        <v>47.222000000000001</v>
      </c>
      <c r="AF36" s="214">
        <v>57.899000000000001</v>
      </c>
      <c r="AG36" s="214">
        <v>67.863</v>
      </c>
      <c r="AH36" s="214">
        <v>77.239000000000004</v>
      </c>
      <c r="AI36" s="214">
        <v>81.408000000000001</v>
      </c>
      <c r="AJ36" s="214">
        <v>81.543999999999997</v>
      </c>
      <c r="AK36" s="214">
        <v>80.706000000000003</v>
      </c>
      <c r="AL36" s="214">
        <v>77.945999999999998</v>
      </c>
      <c r="AM36" s="214">
        <v>68.328000000000003</v>
      </c>
      <c r="AN36" s="214">
        <v>55.893999999999998</v>
      </c>
      <c r="AO36" s="214">
        <v>59.232999999999997</v>
      </c>
      <c r="AP36" s="214">
        <v>67.513999999999996</v>
      </c>
      <c r="AQ36" s="214">
        <v>78.296000000000006</v>
      </c>
      <c r="AR36" s="214">
        <v>84.75</v>
      </c>
      <c r="AS36" s="214">
        <v>91.007000000000005</v>
      </c>
      <c r="AT36" s="214">
        <v>97.57</v>
      </c>
      <c r="AU36" s="214">
        <v>100.19</v>
      </c>
      <c r="AV36" s="214">
        <v>104.54600000000001</v>
      </c>
      <c r="AW36" s="214">
        <v>104.40600000000001</v>
      </c>
      <c r="AX36" s="214">
        <v>96.247</v>
      </c>
      <c r="AY36" s="214">
        <v>78.414000000000001</v>
      </c>
      <c r="AZ36" s="214">
        <v>64.796999999999997</v>
      </c>
      <c r="BA36" s="214">
        <v>66.378</v>
      </c>
      <c r="BB36" s="214">
        <v>73.861000000000004</v>
      </c>
      <c r="BC36" s="214">
        <v>76.605000000000004</v>
      </c>
      <c r="BD36" s="214">
        <v>85.179000000000002</v>
      </c>
      <c r="BE36" s="214">
        <v>90.602000000000004</v>
      </c>
      <c r="BF36" s="214">
        <v>99.038857143000001</v>
      </c>
      <c r="BG36" s="214">
        <v>104.12634996</v>
      </c>
      <c r="BH36" s="355">
        <v>103.1407</v>
      </c>
      <c r="BI36" s="355">
        <v>101.1966</v>
      </c>
      <c r="BJ36" s="355">
        <v>91.013149999999996</v>
      </c>
      <c r="BK36" s="355">
        <v>74.914000000000001</v>
      </c>
      <c r="BL36" s="355">
        <v>64.594250000000002</v>
      </c>
      <c r="BM36" s="355">
        <v>63.54965</v>
      </c>
      <c r="BN36" s="355">
        <v>67.543790000000001</v>
      </c>
      <c r="BO36" s="355">
        <v>74.938079999999999</v>
      </c>
      <c r="BP36" s="355">
        <v>83.150700000000001</v>
      </c>
      <c r="BQ36" s="355">
        <v>89.501750000000001</v>
      </c>
      <c r="BR36" s="355">
        <v>95.421499999999995</v>
      </c>
      <c r="BS36" s="355">
        <v>99.504090000000005</v>
      </c>
      <c r="BT36" s="355">
        <v>98.429559999999995</v>
      </c>
      <c r="BU36" s="355">
        <v>96.119829999999993</v>
      </c>
      <c r="BV36" s="355">
        <v>85.073599999999999</v>
      </c>
    </row>
    <row r="37" spans="1:74" x14ac:dyDescent="0.2">
      <c r="A37" s="640" t="s">
        <v>1227</v>
      </c>
      <c r="B37" s="641" t="s">
        <v>1214</v>
      </c>
      <c r="C37" s="214">
        <v>28.986000000000001</v>
      </c>
      <c r="D37" s="214">
        <v>24.67</v>
      </c>
      <c r="E37" s="214">
        <v>26.734000000000002</v>
      </c>
      <c r="F37" s="214">
        <v>32.927</v>
      </c>
      <c r="G37" s="214">
        <v>41.36</v>
      </c>
      <c r="H37" s="214">
        <v>49.825000000000003</v>
      </c>
      <c r="I37" s="214">
        <v>57.963000000000001</v>
      </c>
      <c r="J37" s="214">
        <v>64.760000000000005</v>
      </c>
      <c r="K37" s="214">
        <v>65.096000000000004</v>
      </c>
      <c r="L37" s="214">
        <v>58.655999999999999</v>
      </c>
      <c r="M37" s="214">
        <v>48.018999999999998</v>
      </c>
      <c r="N37" s="214">
        <v>37.142000000000003</v>
      </c>
      <c r="O37" s="214">
        <v>31.102</v>
      </c>
      <c r="P37" s="214">
        <v>26.875</v>
      </c>
      <c r="Q37" s="214">
        <v>27.943000000000001</v>
      </c>
      <c r="R37" s="214">
        <v>35.119</v>
      </c>
      <c r="S37" s="214">
        <v>44.92</v>
      </c>
      <c r="T37" s="214">
        <v>52.84</v>
      </c>
      <c r="U37" s="214">
        <v>60.1</v>
      </c>
      <c r="V37" s="214">
        <v>68.088999999999999</v>
      </c>
      <c r="W37" s="214">
        <v>69.594999999999999</v>
      </c>
      <c r="X37" s="214">
        <v>62.18</v>
      </c>
      <c r="Y37" s="214">
        <v>49.973999999999997</v>
      </c>
      <c r="Z37" s="214">
        <v>38.058999999999997</v>
      </c>
      <c r="AA37" s="214">
        <v>28.135000000000002</v>
      </c>
      <c r="AB37" s="214">
        <v>24.370999999999999</v>
      </c>
      <c r="AC37" s="214">
        <v>26.306999999999999</v>
      </c>
      <c r="AD37" s="214">
        <v>33.110999999999997</v>
      </c>
      <c r="AE37" s="214">
        <v>42.067</v>
      </c>
      <c r="AF37" s="214">
        <v>52.347000000000001</v>
      </c>
      <c r="AG37" s="214">
        <v>62.920999999999999</v>
      </c>
      <c r="AH37" s="214">
        <v>71.977000000000004</v>
      </c>
      <c r="AI37" s="214">
        <v>72.403000000000006</v>
      </c>
      <c r="AJ37" s="214">
        <v>66.212999999999994</v>
      </c>
      <c r="AK37" s="214">
        <v>54.15</v>
      </c>
      <c r="AL37" s="214">
        <v>41.947000000000003</v>
      </c>
      <c r="AM37" s="214">
        <v>33.048999999999999</v>
      </c>
      <c r="AN37" s="214">
        <v>29.367000000000001</v>
      </c>
      <c r="AO37" s="214">
        <v>32.478000000000002</v>
      </c>
      <c r="AP37" s="214">
        <v>41.503999999999998</v>
      </c>
      <c r="AQ37" s="214">
        <v>50.624000000000002</v>
      </c>
      <c r="AR37" s="214">
        <v>59.155000000000001</v>
      </c>
      <c r="AS37" s="214">
        <v>66.296999999999997</v>
      </c>
      <c r="AT37" s="214">
        <v>74.212999999999994</v>
      </c>
      <c r="AU37" s="214">
        <v>76.301000000000002</v>
      </c>
      <c r="AV37" s="214">
        <v>70.325000000000003</v>
      </c>
      <c r="AW37" s="214">
        <v>58.11</v>
      </c>
      <c r="AX37" s="214">
        <v>45.962000000000003</v>
      </c>
      <c r="AY37" s="214">
        <v>33.597999999999999</v>
      </c>
      <c r="AZ37" s="214">
        <v>29.652000000000001</v>
      </c>
      <c r="BA37" s="214">
        <v>32.39</v>
      </c>
      <c r="BB37" s="214">
        <v>37.058999999999997</v>
      </c>
      <c r="BC37" s="214">
        <v>44.975999999999999</v>
      </c>
      <c r="BD37" s="214">
        <v>54.101999999999997</v>
      </c>
      <c r="BE37" s="214">
        <v>64.656999999999996</v>
      </c>
      <c r="BF37" s="214">
        <v>74.331204467000006</v>
      </c>
      <c r="BG37" s="214">
        <v>74.829211706999999</v>
      </c>
      <c r="BH37" s="355">
        <v>67.373450000000005</v>
      </c>
      <c r="BI37" s="355">
        <v>55.537570000000002</v>
      </c>
      <c r="BJ37" s="355">
        <v>43.816029999999998</v>
      </c>
      <c r="BK37" s="355">
        <v>38.397289999999998</v>
      </c>
      <c r="BL37" s="355">
        <v>34.787669999999999</v>
      </c>
      <c r="BM37" s="355">
        <v>37.135739999999998</v>
      </c>
      <c r="BN37" s="355">
        <v>43.988399999999999</v>
      </c>
      <c r="BO37" s="355">
        <v>52.27364</v>
      </c>
      <c r="BP37" s="355">
        <v>60.224350000000001</v>
      </c>
      <c r="BQ37" s="355">
        <v>68.114670000000004</v>
      </c>
      <c r="BR37" s="355">
        <v>74.930909999999997</v>
      </c>
      <c r="BS37" s="355">
        <v>75.637100000000004</v>
      </c>
      <c r="BT37" s="355">
        <v>69.568920000000006</v>
      </c>
      <c r="BU37" s="355">
        <v>58.785429999999998</v>
      </c>
      <c r="BV37" s="355">
        <v>48.422040000000003</v>
      </c>
    </row>
    <row r="38" spans="1:74" x14ac:dyDescent="0.2">
      <c r="A38" s="640" t="s">
        <v>972</v>
      </c>
      <c r="B38" s="641" t="s">
        <v>1215</v>
      </c>
      <c r="C38" s="214">
        <v>16.791</v>
      </c>
      <c r="D38" s="214">
        <v>15.186999999999999</v>
      </c>
      <c r="E38" s="214">
        <v>15.927</v>
      </c>
      <c r="F38" s="214">
        <v>15.676</v>
      </c>
      <c r="G38" s="214">
        <v>15.379</v>
      </c>
      <c r="H38" s="214">
        <v>16.521999999999998</v>
      </c>
      <c r="I38" s="214">
        <v>16.779</v>
      </c>
      <c r="J38" s="214">
        <v>16.609000000000002</v>
      </c>
      <c r="K38" s="214">
        <v>15.96</v>
      </c>
      <c r="L38" s="214">
        <v>13.811</v>
      </c>
      <c r="M38" s="214">
        <v>13.494999999999999</v>
      </c>
      <c r="N38" s="214">
        <v>12.739000000000001</v>
      </c>
      <c r="O38" s="214">
        <v>13.709</v>
      </c>
      <c r="P38" s="214">
        <v>13.778</v>
      </c>
      <c r="Q38" s="214">
        <v>13.045999999999999</v>
      </c>
      <c r="R38" s="214">
        <v>14.324</v>
      </c>
      <c r="S38" s="214">
        <v>15.89</v>
      </c>
      <c r="T38" s="214">
        <v>17.225000000000001</v>
      </c>
      <c r="U38" s="214">
        <v>19.001000000000001</v>
      </c>
      <c r="V38" s="214">
        <v>18.832999999999998</v>
      </c>
      <c r="W38" s="214">
        <v>18.355</v>
      </c>
      <c r="X38" s="214">
        <v>17.646000000000001</v>
      </c>
      <c r="Y38" s="214">
        <v>18.094999999999999</v>
      </c>
      <c r="Z38" s="214">
        <v>14.471</v>
      </c>
      <c r="AA38" s="214">
        <v>13.792</v>
      </c>
      <c r="AB38" s="214">
        <v>13.257</v>
      </c>
      <c r="AC38" s="214">
        <v>13.984999999999999</v>
      </c>
      <c r="AD38" s="214">
        <v>15.433</v>
      </c>
      <c r="AE38" s="214">
        <v>16.707999999999998</v>
      </c>
      <c r="AF38" s="214">
        <v>15.77</v>
      </c>
      <c r="AG38" s="214">
        <v>17.657</v>
      </c>
      <c r="AH38" s="214">
        <v>19.440999999999999</v>
      </c>
      <c r="AI38" s="214">
        <v>20.387</v>
      </c>
      <c r="AJ38" s="214">
        <v>21.152999999999999</v>
      </c>
      <c r="AK38" s="214">
        <v>21.283000000000001</v>
      </c>
      <c r="AL38" s="214">
        <v>20.608000000000001</v>
      </c>
      <c r="AM38" s="214">
        <v>20.603999999999999</v>
      </c>
      <c r="AN38" s="214">
        <v>18.888999999999999</v>
      </c>
      <c r="AO38" s="214">
        <v>17.219000000000001</v>
      </c>
      <c r="AP38" s="214">
        <v>18.190999999999999</v>
      </c>
      <c r="AQ38" s="214">
        <v>19.492000000000001</v>
      </c>
      <c r="AR38" s="214">
        <v>20.492000000000001</v>
      </c>
      <c r="AS38" s="214">
        <v>20.99</v>
      </c>
      <c r="AT38" s="214">
        <v>19.440999999999999</v>
      </c>
      <c r="AU38" s="214">
        <v>18.901</v>
      </c>
      <c r="AV38" s="214">
        <v>18.82</v>
      </c>
      <c r="AW38" s="214">
        <v>20.151</v>
      </c>
      <c r="AX38" s="214">
        <v>20.515999999999998</v>
      </c>
      <c r="AY38" s="214">
        <v>19.657</v>
      </c>
      <c r="AZ38" s="214">
        <v>20.579000000000001</v>
      </c>
      <c r="BA38" s="214">
        <v>20.401</v>
      </c>
      <c r="BB38" s="214">
        <v>20.248000000000001</v>
      </c>
      <c r="BC38" s="214">
        <v>20.552</v>
      </c>
      <c r="BD38" s="214">
        <v>20.934999999999999</v>
      </c>
      <c r="BE38" s="214">
        <v>21.95</v>
      </c>
      <c r="BF38" s="214">
        <v>21.647349999999999</v>
      </c>
      <c r="BG38" s="214">
        <v>21.309270000000001</v>
      </c>
      <c r="BH38" s="355">
        <v>20.669609999999999</v>
      </c>
      <c r="BI38" s="355">
        <v>19.79223</v>
      </c>
      <c r="BJ38" s="355">
        <v>19.17398</v>
      </c>
      <c r="BK38" s="355">
        <v>19.601510000000001</v>
      </c>
      <c r="BL38" s="355">
        <v>18.493300000000001</v>
      </c>
      <c r="BM38" s="355">
        <v>18.191310000000001</v>
      </c>
      <c r="BN38" s="355">
        <v>18.868600000000001</v>
      </c>
      <c r="BO38" s="355">
        <v>20.042339999999999</v>
      </c>
      <c r="BP38" s="355">
        <v>20.806999999999999</v>
      </c>
      <c r="BQ38" s="355">
        <v>21.877030000000001</v>
      </c>
      <c r="BR38" s="355">
        <v>21.741820000000001</v>
      </c>
      <c r="BS38" s="355">
        <v>21.256679999999999</v>
      </c>
      <c r="BT38" s="355">
        <v>20.845780000000001</v>
      </c>
      <c r="BU38" s="355">
        <v>20.221609999999998</v>
      </c>
      <c r="BV38" s="355">
        <v>19.791799999999999</v>
      </c>
    </row>
    <row r="39" spans="1:74" x14ac:dyDescent="0.2">
      <c r="A39" s="640"/>
      <c r="C39" s="644"/>
      <c r="D39" s="644"/>
      <c r="E39" s="644"/>
      <c r="F39" s="644"/>
      <c r="G39" s="644"/>
      <c r="H39" s="644"/>
      <c r="I39" s="644"/>
      <c r="J39" s="644"/>
      <c r="K39" s="644"/>
      <c r="L39" s="644"/>
      <c r="M39" s="644"/>
      <c r="N39" s="644"/>
      <c r="O39" s="644"/>
      <c r="P39" s="644"/>
      <c r="Q39" s="644"/>
      <c r="R39" s="644"/>
      <c r="S39" s="644"/>
      <c r="T39" s="644"/>
      <c r="U39" s="644"/>
      <c r="V39" s="644"/>
      <c r="W39" s="644"/>
      <c r="X39" s="644"/>
      <c r="Y39" s="644"/>
      <c r="Z39" s="644"/>
      <c r="AA39" s="644"/>
      <c r="AB39" s="644"/>
      <c r="AC39" s="644"/>
      <c r="AD39" s="644"/>
      <c r="AE39" s="644"/>
      <c r="AF39" s="644"/>
      <c r="AG39" s="644"/>
      <c r="AH39" s="644"/>
      <c r="AI39" s="644"/>
      <c r="AJ39" s="644"/>
      <c r="AK39" s="644"/>
      <c r="AL39" s="644"/>
      <c r="AM39" s="644"/>
      <c r="AN39" s="644"/>
      <c r="AO39" s="644"/>
      <c r="AP39" s="644"/>
      <c r="AQ39" s="644"/>
      <c r="AR39" s="644"/>
      <c r="AS39" s="644"/>
      <c r="AT39" s="644"/>
      <c r="AU39" s="644"/>
      <c r="AV39" s="644"/>
      <c r="AW39" s="644"/>
      <c r="AX39" s="644"/>
      <c r="AY39" s="750"/>
      <c r="AZ39" s="750"/>
      <c r="BA39" s="750"/>
      <c r="BB39" s="750"/>
      <c r="BC39" s="750"/>
      <c r="BD39" s="750"/>
      <c r="BE39" s="750"/>
      <c r="BF39" s="750"/>
      <c r="BG39" s="750"/>
      <c r="BH39" s="645"/>
      <c r="BI39" s="645"/>
      <c r="BJ39" s="645"/>
      <c r="BK39" s="645"/>
      <c r="BL39" s="645"/>
      <c r="BM39" s="645"/>
      <c r="BN39" s="645"/>
      <c r="BO39" s="645"/>
      <c r="BP39" s="645"/>
      <c r="BQ39" s="645"/>
      <c r="BR39" s="645"/>
      <c r="BS39" s="645"/>
      <c r="BT39" s="645"/>
      <c r="BU39" s="645"/>
      <c r="BV39" s="645"/>
    </row>
    <row r="40" spans="1:74" ht="11.1" customHeight="1" x14ac:dyDescent="0.2">
      <c r="A40" s="57"/>
      <c r="B40" s="155" t="s">
        <v>734</v>
      </c>
      <c r="C40" s="642"/>
      <c r="D40" s="642"/>
      <c r="E40" s="642"/>
      <c r="F40" s="642"/>
      <c r="G40" s="642"/>
      <c r="H40" s="642"/>
      <c r="I40" s="642"/>
      <c r="J40" s="642"/>
      <c r="K40" s="642"/>
      <c r="L40" s="642"/>
      <c r="M40" s="642"/>
      <c r="N40" s="642"/>
      <c r="O40" s="642"/>
      <c r="P40" s="642"/>
      <c r="Q40" s="642"/>
      <c r="R40" s="642"/>
      <c r="S40" s="642"/>
      <c r="T40" s="642"/>
      <c r="U40" s="642"/>
      <c r="V40" s="642"/>
      <c r="W40" s="642"/>
      <c r="X40" s="642"/>
      <c r="Y40" s="642"/>
      <c r="Z40" s="642"/>
      <c r="AA40" s="642"/>
      <c r="AB40" s="642"/>
      <c r="AC40" s="642"/>
      <c r="AD40" s="642"/>
      <c r="AE40" s="642"/>
      <c r="AF40" s="642"/>
      <c r="AG40" s="642"/>
      <c r="AH40" s="642"/>
      <c r="AI40" s="642"/>
      <c r="AJ40" s="642"/>
      <c r="AK40" s="642"/>
      <c r="AL40" s="642"/>
      <c r="AM40" s="642"/>
      <c r="AN40" s="642"/>
      <c r="AO40" s="642"/>
      <c r="AP40" s="642"/>
      <c r="AQ40" s="642"/>
      <c r="AR40" s="642"/>
      <c r="AS40" s="642"/>
      <c r="AT40" s="642"/>
      <c r="AU40" s="642"/>
      <c r="AV40" s="642"/>
      <c r="AW40" s="642"/>
      <c r="AX40" s="642"/>
      <c r="AY40" s="642"/>
      <c r="AZ40" s="642"/>
      <c r="BA40" s="642"/>
      <c r="BB40" s="642"/>
      <c r="BC40" s="642"/>
      <c r="BD40" s="642"/>
      <c r="BE40" s="642"/>
      <c r="BF40" s="642"/>
      <c r="BG40" s="642"/>
      <c r="BH40" s="643"/>
      <c r="BI40" s="643"/>
      <c r="BJ40" s="643"/>
      <c r="BK40" s="643"/>
      <c r="BL40" s="643"/>
      <c r="BM40" s="643"/>
      <c r="BN40" s="643"/>
      <c r="BO40" s="643"/>
      <c r="BP40" s="643"/>
      <c r="BQ40" s="643"/>
      <c r="BR40" s="643"/>
      <c r="BS40" s="643"/>
      <c r="BT40" s="643"/>
      <c r="BU40" s="643"/>
      <c r="BV40" s="643"/>
    </row>
    <row r="41" spans="1:74" ht="11.1" customHeight="1" x14ac:dyDescent="0.2">
      <c r="A41" s="61" t="s">
        <v>661</v>
      </c>
      <c r="B41" s="179" t="s">
        <v>558</v>
      </c>
      <c r="C41" s="214">
        <v>14.374064000000001</v>
      </c>
      <c r="D41" s="214">
        <v>14.615379000000001</v>
      </c>
      <c r="E41" s="214">
        <v>14.476290000000001</v>
      </c>
      <c r="F41" s="214">
        <v>14.609432999999999</v>
      </c>
      <c r="G41" s="214">
        <v>15.096677</v>
      </c>
      <c r="H41" s="214">
        <v>15.636533</v>
      </c>
      <c r="I41" s="214">
        <v>15.665290000000001</v>
      </c>
      <c r="J41" s="214">
        <v>15.324579999999999</v>
      </c>
      <c r="K41" s="214">
        <v>14.910133</v>
      </c>
      <c r="L41" s="214">
        <v>14.843451</v>
      </c>
      <c r="M41" s="214">
        <v>15.0853</v>
      </c>
      <c r="N41" s="214">
        <v>15.330225</v>
      </c>
      <c r="O41" s="214">
        <v>14.567225000000001</v>
      </c>
      <c r="P41" s="214">
        <v>14.230357</v>
      </c>
      <c r="Q41" s="214">
        <v>14.702612</v>
      </c>
      <c r="R41" s="214">
        <v>14.864433</v>
      </c>
      <c r="S41" s="214">
        <v>15.304838</v>
      </c>
      <c r="T41" s="214">
        <v>15.833033</v>
      </c>
      <c r="U41" s="214">
        <v>16.041677</v>
      </c>
      <c r="V41" s="214">
        <v>15.793193</v>
      </c>
      <c r="W41" s="214">
        <v>15.6358</v>
      </c>
      <c r="X41" s="214">
        <v>14.991129000000001</v>
      </c>
      <c r="Y41" s="214">
        <v>15.632966</v>
      </c>
      <c r="Z41" s="214">
        <v>16.069289999999999</v>
      </c>
      <c r="AA41" s="214">
        <v>15.311064</v>
      </c>
      <c r="AB41" s="214">
        <v>15.127571</v>
      </c>
      <c r="AC41" s="214">
        <v>15.115741</v>
      </c>
      <c r="AD41" s="214">
        <v>15.864133000000001</v>
      </c>
      <c r="AE41" s="214">
        <v>15.945548</v>
      </c>
      <c r="AF41" s="214">
        <v>15.817299999999999</v>
      </c>
      <c r="AG41" s="214">
        <v>16.534451000000001</v>
      </c>
      <c r="AH41" s="214">
        <v>16.460353999999999</v>
      </c>
      <c r="AI41" s="214">
        <v>16.073499999999999</v>
      </c>
      <c r="AJ41" s="214">
        <v>15.361032</v>
      </c>
      <c r="AK41" s="214">
        <v>16.043433</v>
      </c>
      <c r="AL41" s="214">
        <v>16.469031999999999</v>
      </c>
      <c r="AM41" s="214">
        <v>15.456129000000001</v>
      </c>
      <c r="AN41" s="214">
        <v>15.341571</v>
      </c>
      <c r="AO41" s="214">
        <v>15.64</v>
      </c>
      <c r="AP41" s="214">
        <v>16.2728</v>
      </c>
      <c r="AQ41" s="214">
        <v>16.401612</v>
      </c>
      <c r="AR41" s="214">
        <v>16.701132999999999</v>
      </c>
      <c r="AS41" s="214">
        <v>16.878644999999999</v>
      </c>
      <c r="AT41" s="214">
        <v>16.700225</v>
      </c>
      <c r="AU41" s="214">
        <v>16.1676</v>
      </c>
      <c r="AV41" s="214">
        <v>15.439871</v>
      </c>
      <c r="AW41" s="214">
        <v>16.458033</v>
      </c>
      <c r="AX41" s="214">
        <v>16.741548000000002</v>
      </c>
      <c r="AY41" s="214">
        <v>15.993741999999999</v>
      </c>
      <c r="AZ41" s="214">
        <v>15.883759</v>
      </c>
      <c r="BA41" s="214">
        <v>16.105</v>
      </c>
      <c r="BB41" s="214">
        <v>15.941800000000001</v>
      </c>
      <c r="BC41" s="214">
        <v>16.275773999999998</v>
      </c>
      <c r="BD41" s="214">
        <v>16.431999999999999</v>
      </c>
      <c r="BE41" s="214">
        <v>16.640193</v>
      </c>
      <c r="BF41" s="214">
        <v>16.744548386999998</v>
      </c>
      <c r="BG41" s="214">
        <v>16.416472333000002</v>
      </c>
      <c r="BH41" s="355">
        <v>15.86026</v>
      </c>
      <c r="BI41" s="355">
        <v>16.44613</v>
      </c>
      <c r="BJ41" s="355">
        <v>16.7438</v>
      </c>
      <c r="BK41" s="355">
        <v>15.76911</v>
      </c>
      <c r="BL41" s="355">
        <v>15.690239999999999</v>
      </c>
      <c r="BM41" s="355">
        <v>16.02638</v>
      </c>
      <c r="BN41" s="355">
        <v>16.273140000000001</v>
      </c>
      <c r="BO41" s="355">
        <v>16.391649999999998</v>
      </c>
      <c r="BP41" s="355">
        <v>16.76615</v>
      </c>
      <c r="BQ41" s="355">
        <v>16.971419999999998</v>
      </c>
      <c r="BR41" s="355">
        <v>16.833189999999998</v>
      </c>
      <c r="BS41" s="355">
        <v>16.575679999999998</v>
      </c>
      <c r="BT41" s="355">
        <v>16.006450000000001</v>
      </c>
      <c r="BU41" s="355">
        <v>16.638190000000002</v>
      </c>
      <c r="BV41" s="355">
        <v>16.872140000000002</v>
      </c>
    </row>
    <row r="42" spans="1:74" ht="11.1" customHeight="1" x14ac:dyDescent="0.2">
      <c r="A42" s="640" t="s">
        <v>1241</v>
      </c>
      <c r="B42" s="641" t="s">
        <v>1234</v>
      </c>
      <c r="C42" s="214">
        <v>0.51235399999999998</v>
      </c>
      <c r="D42" s="214">
        <v>0.53179200000000004</v>
      </c>
      <c r="E42" s="214">
        <v>0.44483800000000001</v>
      </c>
      <c r="F42" s="214">
        <v>0.45143299999999997</v>
      </c>
      <c r="G42" s="214">
        <v>0.43248300000000001</v>
      </c>
      <c r="H42" s="214">
        <v>0.44209999999999999</v>
      </c>
      <c r="I42" s="214">
        <v>0.43864399999999998</v>
      </c>
      <c r="J42" s="214">
        <v>0.43641799999999997</v>
      </c>
      <c r="K42" s="214">
        <v>0.52346599999999999</v>
      </c>
      <c r="L42" s="214">
        <v>0.621838</v>
      </c>
      <c r="M42" s="214">
        <v>0.62746599999999997</v>
      </c>
      <c r="N42" s="214">
        <v>0.64612800000000004</v>
      </c>
      <c r="O42" s="214">
        <v>0.54328900000000002</v>
      </c>
      <c r="P42" s="214">
        <v>0.50632100000000002</v>
      </c>
      <c r="Q42" s="214">
        <v>0.49028899999999997</v>
      </c>
      <c r="R42" s="214">
        <v>0.429232</v>
      </c>
      <c r="S42" s="214">
        <v>0.37948300000000001</v>
      </c>
      <c r="T42" s="214">
        <v>0.42570000000000002</v>
      </c>
      <c r="U42" s="214">
        <v>0.426676</v>
      </c>
      <c r="V42" s="214">
        <v>0.44386999999999999</v>
      </c>
      <c r="W42" s="214">
        <v>0.56043299999999996</v>
      </c>
      <c r="X42" s="214">
        <v>0.56683799999999995</v>
      </c>
      <c r="Y42" s="214">
        <v>0.59526599999999996</v>
      </c>
      <c r="Z42" s="214">
        <v>0.58877400000000002</v>
      </c>
      <c r="AA42" s="214">
        <v>0.52396699999999996</v>
      </c>
      <c r="AB42" s="214">
        <v>0.53085599999999999</v>
      </c>
      <c r="AC42" s="214">
        <v>0.49490200000000001</v>
      </c>
      <c r="AD42" s="214">
        <v>0.43256600000000001</v>
      </c>
      <c r="AE42" s="214">
        <v>0.43212800000000001</v>
      </c>
      <c r="AF42" s="214">
        <v>0.43076599999999998</v>
      </c>
      <c r="AG42" s="214">
        <v>0.41367700000000002</v>
      </c>
      <c r="AH42" s="214">
        <v>0.42438700000000001</v>
      </c>
      <c r="AI42" s="214">
        <v>0.54323299999999997</v>
      </c>
      <c r="AJ42" s="214">
        <v>0.59357899999999997</v>
      </c>
      <c r="AK42" s="214">
        <v>0.65823200000000004</v>
      </c>
      <c r="AL42" s="214">
        <v>0.65906299999999995</v>
      </c>
      <c r="AM42" s="214">
        <v>0.58838699999999999</v>
      </c>
      <c r="AN42" s="214">
        <v>0.54471400000000003</v>
      </c>
      <c r="AO42" s="214">
        <v>0.49364400000000003</v>
      </c>
      <c r="AP42" s="214">
        <v>0.40643299999999999</v>
      </c>
      <c r="AQ42" s="214">
        <v>0.39341900000000002</v>
      </c>
      <c r="AR42" s="214">
        <v>0.41839900000000002</v>
      </c>
      <c r="AS42" s="214">
        <v>0.43196699999999999</v>
      </c>
      <c r="AT42" s="214">
        <v>0.44887100000000002</v>
      </c>
      <c r="AU42" s="214">
        <v>0.54569999999999996</v>
      </c>
      <c r="AV42" s="214">
        <v>0.60025799999999996</v>
      </c>
      <c r="AW42" s="214">
        <v>0.68343299999999996</v>
      </c>
      <c r="AX42" s="214">
        <v>0.64935500000000002</v>
      </c>
      <c r="AY42" s="214">
        <v>0.66829099999999997</v>
      </c>
      <c r="AZ42" s="214">
        <v>0.56741399999999997</v>
      </c>
      <c r="BA42" s="214">
        <v>0.48712899999999998</v>
      </c>
      <c r="BB42" s="214">
        <v>0.449633</v>
      </c>
      <c r="BC42" s="214">
        <v>0.425678</v>
      </c>
      <c r="BD42" s="214">
        <v>0.42973299999999998</v>
      </c>
      <c r="BE42" s="214">
        <v>0.42254799999999998</v>
      </c>
      <c r="BF42" s="214">
        <v>0.45309579999999999</v>
      </c>
      <c r="BG42" s="214">
        <v>0.51199280000000003</v>
      </c>
      <c r="BH42" s="355">
        <v>0.56899770000000005</v>
      </c>
      <c r="BI42" s="355">
        <v>0.61548559999999997</v>
      </c>
      <c r="BJ42" s="355">
        <v>0.60183330000000002</v>
      </c>
      <c r="BK42" s="355">
        <v>0.55804980000000004</v>
      </c>
      <c r="BL42" s="355">
        <v>0.53117139999999996</v>
      </c>
      <c r="BM42" s="355">
        <v>0.4790816</v>
      </c>
      <c r="BN42" s="355">
        <v>0.43272620000000001</v>
      </c>
      <c r="BO42" s="355">
        <v>0.42504540000000002</v>
      </c>
      <c r="BP42" s="355">
        <v>0.4397238</v>
      </c>
      <c r="BQ42" s="355">
        <v>0.43367260000000002</v>
      </c>
      <c r="BR42" s="355">
        <v>0.45121889999999998</v>
      </c>
      <c r="BS42" s="355">
        <v>0.51319729999999997</v>
      </c>
      <c r="BT42" s="355">
        <v>0.56948359999999998</v>
      </c>
      <c r="BU42" s="355">
        <v>0.61917500000000003</v>
      </c>
      <c r="BV42" s="355">
        <v>0.60203510000000005</v>
      </c>
    </row>
    <row r="43" spans="1:74" ht="11.1" customHeight="1" x14ac:dyDescent="0.2">
      <c r="A43" s="61" t="s">
        <v>1127</v>
      </c>
      <c r="B43" s="179" t="s">
        <v>559</v>
      </c>
      <c r="C43" s="214">
        <v>0.98</v>
      </c>
      <c r="D43" s="214">
        <v>1.015034</v>
      </c>
      <c r="E43" s="214">
        <v>1.021193</v>
      </c>
      <c r="F43" s="214">
        <v>1.036</v>
      </c>
      <c r="G43" s="214">
        <v>1.059258</v>
      </c>
      <c r="H43" s="214">
        <v>1.094733</v>
      </c>
      <c r="I43" s="214">
        <v>1.074354</v>
      </c>
      <c r="J43" s="214">
        <v>1.092387</v>
      </c>
      <c r="K43" s="214">
        <v>1.0530999999999999</v>
      </c>
      <c r="L43" s="214">
        <v>1.075871</v>
      </c>
      <c r="M43" s="214">
        <v>1.0629660000000001</v>
      </c>
      <c r="N43" s="214">
        <v>1.046451</v>
      </c>
      <c r="O43" s="214">
        <v>1.004419</v>
      </c>
      <c r="P43" s="214">
        <v>1.0441780000000001</v>
      </c>
      <c r="Q43" s="214">
        <v>1.075774</v>
      </c>
      <c r="R43" s="214">
        <v>1.093566</v>
      </c>
      <c r="S43" s="214">
        <v>1.1223540000000001</v>
      </c>
      <c r="T43" s="214">
        <v>1.1376999999999999</v>
      </c>
      <c r="U43" s="214">
        <v>1.1490959999999999</v>
      </c>
      <c r="V43" s="214">
        <v>1.1790959999999999</v>
      </c>
      <c r="W43" s="214">
        <v>1.1344000000000001</v>
      </c>
      <c r="X43" s="214">
        <v>1.145322</v>
      </c>
      <c r="Y43" s="214">
        <v>1.1496</v>
      </c>
      <c r="Z43" s="214">
        <v>1.1417409999999999</v>
      </c>
      <c r="AA43" s="214">
        <v>1.067677</v>
      </c>
      <c r="AB43" s="214">
        <v>1.0858209999999999</v>
      </c>
      <c r="AC43" s="214">
        <v>1.118096</v>
      </c>
      <c r="AD43" s="214">
        <v>1.1534329999999999</v>
      </c>
      <c r="AE43" s="214">
        <v>1.1652579999999999</v>
      </c>
      <c r="AF43" s="214">
        <v>1.169233</v>
      </c>
      <c r="AG43" s="214">
        <v>1.172032</v>
      </c>
      <c r="AH43" s="214">
        <v>1.1677090000000001</v>
      </c>
      <c r="AI43" s="214">
        <v>1.1371659999999999</v>
      </c>
      <c r="AJ43" s="214">
        <v>1.138774</v>
      </c>
      <c r="AK43" s="214">
        <v>1.1353</v>
      </c>
      <c r="AL43" s="214">
        <v>1.1526449999999999</v>
      </c>
      <c r="AM43" s="214">
        <v>1.095548</v>
      </c>
      <c r="AN43" s="214">
        <v>1.1223920000000001</v>
      </c>
      <c r="AO43" s="214">
        <v>1.1412580000000001</v>
      </c>
      <c r="AP43" s="214">
        <v>1.1693659999999999</v>
      </c>
      <c r="AQ43" s="214">
        <v>1.171</v>
      </c>
      <c r="AR43" s="214">
        <v>1.2038329999999999</v>
      </c>
      <c r="AS43" s="214">
        <v>1.2157089999999999</v>
      </c>
      <c r="AT43" s="214">
        <v>1.1918059999999999</v>
      </c>
      <c r="AU43" s="214">
        <v>1.1834</v>
      </c>
      <c r="AV43" s="214">
        <v>1.1786129999999999</v>
      </c>
      <c r="AW43" s="214">
        <v>1.1556999999999999</v>
      </c>
      <c r="AX43" s="214">
        <v>1.17</v>
      </c>
      <c r="AY43" s="214">
        <v>1.115032</v>
      </c>
      <c r="AZ43" s="214">
        <v>1.1553100000000001</v>
      </c>
      <c r="BA43" s="214">
        <v>1.1692899999999999</v>
      </c>
      <c r="BB43" s="214">
        <v>1.198</v>
      </c>
      <c r="BC43" s="214">
        <v>1.216323</v>
      </c>
      <c r="BD43" s="214">
        <v>1.2452669999999999</v>
      </c>
      <c r="BE43" s="214">
        <v>1.2293540000000001</v>
      </c>
      <c r="BF43" s="214">
        <v>1.2400011226000001</v>
      </c>
      <c r="BG43" s="214">
        <v>1.2101686632999999</v>
      </c>
      <c r="BH43" s="355">
        <v>1.23919</v>
      </c>
      <c r="BI43" s="355">
        <v>1.2449790000000001</v>
      </c>
      <c r="BJ43" s="355">
        <v>1.224429</v>
      </c>
      <c r="BK43" s="355">
        <v>1.167999</v>
      </c>
      <c r="BL43" s="355">
        <v>1.179592</v>
      </c>
      <c r="BM43" s="355">
        <v>1.213943</v>
      </c>
      <c r="BN43" s="355">
        <v>1.2381409999999999</v>
      </c>
      <c r="BO43" s="355">
        <v>1.2308779999999999</v>
      </c>
      <c r="BP43" s="355">
        <v>1.262276</v>
      </c>
      <c r="BQ43" s="355">
        <v>1.2730859999999999</v>
      </c>
      <c r="BR43" s="355">
        <v>1.2723</v>
      </c>
      <c r="BS43" s="355">
        <v>1.2601290000000001</v>
      </c>
      <c r="BT43" s="355">
        <v>1.254753</v>
      </c>
      <c r="BU43" s="355">
        <v>1.2611270000000001</v>
      </c>
      <c r="BV43" s="355">
        <v>1.237403</v>
      </c>
    </row>
    <row r="44" spans="1:74" ht="11.1" customHeight="1" x14ac:dyDescent="0.2">
      <c r="A44" s="61" t="s">
        <v>979</v>
      </c>
      <c r="B44" s="641" t="s">
        <v>560</v>
      </c>
      <c r="C44" s="214">
        <v>0.411935</v>
      </c>
      <c r="D44" s="214">
        <v>0.27761999999999998</v>
      </c>
      <c r="E44" s="214">
        <v>0.35548299999999999</v>
      </c>
      <c r="F44" s="214">
        <v>0.6694</v>
      </c>
      <c r="G44" s="214">
        <v>0.75677399999999995</v>
      </c>
      <c r="H44" s="214">
        <v>0.68513299999999999</v>
      </c>
      <c r="I44" s="214">
        <v>0.657161</v>
      </c>
      <c r="J44" s="214">
        <v>0.61606399999999994</v>
      </c>
      <c r="K44" s="214">
        <v>0.60903300000000005</v>
      </c>
      <c r="L44" s="214">
        <v>0.51938700000000004</v>
      </c>
      <c r="M44" s="214">
        <v>0.51419999999999999</v>
      </c>
      <c r="N44" s="214">
        <v>0.63764500000000002</v>
      </c>
      <c r="O44" s="214">
        <v>0.415161</v>
      </c>
      <c r="P44" s="214">
        <v>0.52275000000000005</v>
      </c>
      <c r="Q44" s="214">
        <v>0.47251599999999999</v>
      </c>
      <c r="R44" s="214">
        <v>0.530833</v>
      </c>
      <c r="S44" s="214">
        <v>0.79967699999999997</v>
      </c>
      <c r="T44" s="214">
        <v>0.63756599999999997</v>
      </c>
      <c r="U44" s="214">
        <v>0.68080600000000002</v>
      </c>
      <c r="V44" s="214">
        <v>0.76109599999999999</v>
      </c>
      <c r="W44" s="214">
        <v>0.564133</v>
      </c>
      <c r="X44" s="214">
        <v>0.48074099999999997</v>
      </c>
      <c r="Y44" s="214">
        <v>0.31753300000000001</v>
      </c>
      <c r="Z44" s="214">
        <v>0.39838699999999999</v>
      </c>
      <c r="AA44" s="214">
        <v>0.17857999999999999</v>
      </c>
      <c r="AB44" s="214">
        <v>0.129857</v>
      </c>
      <c r="AC44" s="214">
        <v>0.44748300000000002</v>
      </c>
      <c r="AD44" s="214">
        <v>0.33133299999999999</v>
      </c>
      <c r="AE44" s="214">
        <v>0.55432199999999998</v>
      </c>
      <c r="AF44" s="214">
        <v>0.63506600000000002</v>
      </c>
      <c r="AG44" s="214">
        <v>0.50125799999999998</v>
      </c>
      <c r="AH44" s="214">
        <v>0.43154799999999999</v>
      </c>
      <c r="AI44" s="214">
        <v>0.28860000000000002</v>
      </c>
      <c r="AJ44" s="214">
        <v>0.116032</v>
      </c>
      <c r="AK44" s="214">
        <v>0.50853300000000001</v>
      </c>
      <c r="AL44" s="214">
        <v>0.73009599999999997</v>
      </c>
      <c r="AM44" s="214">
        <v>0.21199999999999999</v>
      </c>
      <c r="AN44" s="214">
        <v>0.272928</v>
      </c>
      <c r="AO44" s="214">
        <v>0.29219299999999998</v>
      </c>
      <c r="AP44" s="214">
        <v>0.29113299999999998</v>
      </c>
      <c r="AQ44" s="214">
        <v>0.251419</v>
      </c>
      <c r="AR44" s="214">
        <v>0.1053</v>
      </c>
      <c r="AS44" s="214">
        <v>0.31077399999999999</v>
      </c>
      <c r="AT44" s="214">
        <v>0.39483800000000002</v>
      </c>
      <c r="AU44" s="214">
        <v>0.4627</v>
      </c>
      <c r="AV44" s="214">
        <v>0.42632199999999998</v>
      </c>
      <c r="AW44" s="214">
        <v>0.31009999999999999</v>
      </c>
      <c r="AX44" s="214">
        <v>0.15545100000000001</v>
      </c>
      <c r="AY44" s="214">
        <v>0.14122599999999999</v>
      </c>
      <c r="AZ44" s="214">
        <v>0.12475899999999999</v>
      </c>
      <c r="BA44" s="214">
        <v>0.30838700000000002</v>
      </c>
      <c r="BB44" s="214">
        <v>0.4592</v>
      </c>
      <c r="BC44" s="214">
        <v>0.47390300000000002</v>
      </c>
      <c r="BD44" s="214">
        <v>0.65300000000000002</v>
      </c>
      <c r="BE44" s="214">
        <v>0.54438699999999995</v>
      </c>
      <c r="BF44" s="214">
        <v>0.38198586911999999</v>
      </c>
      <c r="BG44" s="214">
        <v>0.26358903623000002</v>
      </c>
      <c r="BH44" s="355">
        <v>0.20369680000000001</v>
      </c>
      <c r="BI44" s="355">
        <v>0.27817799999999998</v>
      </c>
      <c r="BJ44" s="355">
        <v>0.36854490000000001</v>
      </c>
      <c r="BK44" s="355">
        <v>0.13168489999999999</v>
      </c>
      <c r="BL44" s="355">
        <v>0.19278919999999999</v>
      </c>
      <c r="BM44" s="355">
        <v>0.24584590000000001</v>
      </c>
      <c r="BN44" s="355">
        <v>0.27913090000000002</v>
      </c>
      <c r="BO44" s="355">
        <v>0.39937080000000003</v>
      </c>
      <c r="BP44" s="355">
        <v>0.34282689999999999</v>
      </c>
      <c r="BQ44" s="355">
        <v>0.3683032</v>
      </c>
      <c r="BR44" s="355">
        <v>0.39318310000000001</v>
      </c>
      <c r="BS44" s="355">
        <v>0.35659469999999999</v>
      </c>
      <c r="BT44" s="355">
        <v>0.25042049999999999</v>
      </c>
      <c r="BU44" s="355">
        <v>0.30600650000000001</v>
      </c>
      <c r="BV44" s="355">
        <v>0.39029029999999998</v>
      </c>
    </row>
    <row r="45" spans="1:74" ht="11.1" customHeight="1" x14ac:dyDescent="0.2">
      <c r="A45" s="61" t="s">
        <v>980</v>
      </c>
      <c r="B45" s="179" t="s">
        <v>1032</v>
      </c>
      <c r="C45" s="214">
        <v>0.26267699999999999</v>
      </c>
      <c r="D45" s="214">
        <v>0.333069</v>
      </c>
      <c r="E45" s="214">
        <v>0.63241899999999995</v>
      </c>
      <c r="F45" s="214">
        <v>0.50193299999999996</v>
      </c>
      <c r="G45" s="214">
        <v>0.50090299999999999</v>
      </c>
      <c r="H45" s="214">
        <v>0.40213300000000002</v>
      </c>
      <c r="I45" s="214">
        <v>0.41754799999999997</v>
      </c>
      <c r="J45" s="214">
        <v>0.72767700000000002</v>
      </c>
      <c r="K45" s="214">
        <v>0.3402</v>
      </c>
      <c r="L45" s="214">
        <v>0.40138699999999999</v>
      </c>
      <c r="M45" s="214">
        <v>0.17003299999999999</v>
      </c>
      <c r="N45" s="214">
        <v>-5.6000000000000001E-2</v>
      </c>
      <c r="O45" s="214">
        <v>0.30670900000000001</v>
      </c>
      <c r="P45" s="214">
        <v>0.70353500000000002</v>
      </c>
      <c r="Q45" s="214">
        <v>0.55938699999999997</v>
      </c>
      <c r="R45" s="214">
        <v>0.71676600000000001</v>
      </c>
      <c r="S45" s="214">
        <v>0.76029000000000002</v>
      </c>
      <c r="T45" s="214">
        <v>0.66726600000000003</v>
      </c>
      <c r="U45" s="214">
        <v>0.52832199999999996</v>
      </c>
      <c r="V45" s="214">
        <v>0.53041899999999997</v>
      </c>
      <c r="W45" s="214">
        <v>0.307</v>
      </c>
      <c r="X45" s="214">
        <v>0.77235399999999998</v>
      </c>
      <c r="Y45" s="214">
        <v>0.46789999999999998</v>
      </c>
      <c r="Z45" s="214">
        <v>0.250612</v>
      </c>
      <c r="AA45" s="214">
        <v>0.16545099999999999</v>
      </c>
      <c r="AB45" s="214">
        <v>0.57403499999999996</v>
      </c>
      <c r="AC45" s="214">
        <v>0.91048300000000004</v>
      </c>
      <c r="AD45" s="214">
        <v>1.0444</v>
      </c>
      <c r="AE45" s="214">
        <v>1.041709</v>
      </c>
      <c r="AF45" s="214">
        <v>0.922933</v>
      </c>
      <c r="AG45" s="214">
        <v>0.94122499999999998</v>
      </c>
      <c r="AH45" s="214">
        <v>0.84074099999999996</v>
      </c>
      <c r="AI45" s="214">
        <v>0.59953299999999998</v>
      </c>
      <c r="AJ45" s="214">
        <v>0.78064500000000003</v>
      </c>
      <c r="AK45" s="214">
        <v>5.6633000000000003E-2</v>
      </c>
      <c r="AL45" s="214">
        <v>0.136322</v>
      </c>
      <c r="AM45" s="214">
        <v>0.41383799999999998</v>
      </c>
      <c r="AN45" s="214">
        <v>0.71592800000000001</v>
      </c>
      <c r="AO45" s="214">
        <v>0.84590299999999996</v>
      </c>
      <c r="AP45" s="214">
        <v>0.83173299999999994</v>
      </c>
      <c r="AQ45" s="214">
        <v>0.89454800000000001</v>
      </c>
      <c r="AR45" s="214">
        <v>0.82166600000000001</v>
      </c>
      <c r="AS45" s="214">
        <v>0.75345099999999998</v>
      </c>
      <c r="AT45" s="214">
        <v>0.79038699999999995</v>
      </c>
      <c r="AU45" s="214">
        <v>0.64839999999999998</v>
      </c>
      <c r="AV45" s="214">
        <v>0.96728999999999998</v>
      </c>
      <c r="AW45" s="214">
        <v>0.20236599999999999</v>
      </c>
      <c r="AX45" s="214">
        <v>5.1741000000000002E-2</v>
      </c>
      <c r="AY45" s="214">
        <v>-0.32641900000000001</v>
      </c>
      <c r="AZ45" s="214">
        <v>0.52303500000000003</v>
      </c>
      <c r="BA45" s="214">
        <v>0.75412900000000005</v>
      </c>
      <c r="BB45" s="214">
        <v>0.78153300000000003</v>
      </c>
      <c r="BC45" s="214">
        <v>0.76309700000000003</v>
      </c>
      <c r="BD45" s="214">
        <v>0.91379999999999995</v>
      </c>
      <c r="BE45" s="214">
        <v>0.90400000000000003</v>
      </c>
      <c r="BF45" s="214">
        <v>0.96687096774000003</v>
      </c>
      <c r="BG45" s="214">
        <v>0.75368860000000004</v>
      </c>
      <c r="BH45" s="355">
        <v>0.75828130000000005</v>
      </c>
      <c r="BI45" s="355">
        <v>0.38186500000000001</v>
      </c>
      <c r="BJ45" s="355">
        <v>0.33953410000000001</v>
      </c>
      <c r="BK45" s="355">
        <v>0.47098109999999999</v>
      </c>
      <c r="BL45" s="355">
        <v>0.68931290000000001</v>
      </c>
      <c r="BM45" s="355">
        <v>0.83655619999999997</v>
      </c>
      <c r="BN45" s="355">
        <v>0.90658240000000001</v>
      </c>
      <c r="BO45" s="355">
        <v>0.95851920000000002</v>
      </c>
      <c r="BP45" s="355">
        <v>0.87205520000000003</v>
      </c>
      <c r="BQ45" s="355">
        <v>0.7828851</v>
      </c>
      <c r="BR45" s="355">
        <v>0.82333409999999996</v>
      </c>
      <c r="BS45" s="355">
        <v>0.59761120000000001</v>
      </c>
      <c r="BT45" s="355">
        <v>0.76208980000000004</v>
      </c>
      <c r="BU45" s="355">
        <v>0.42386889999999999</v>
      </c>
      <c r="BV45" s="355">
        <v>0.34970240000000002</v>
      </c>
    </row>
    <row r="46" spans="1:74" ht="11.1" customHeight="1" x14ac:dyDescent="0.2">
      <c r="A46" s="61" t="s">
        <v>981</v>
      </c>
      <c r="B46" s="179" t="s">
        <v>1033</v>
      </c>
      <c r="C46" s="214">
        <v>-4.1899999999999999E-4</v>
      </c>
      <c r="D46" s="214">
        <v>8.9599999999999999E-4</v>
      </c>
      <c r="E46" s="214">
        <v>-7.4100000000000001E-4</v>
      </c>
      <c r="F46" s="214">
        <v>3.6600000000000001E-4</v>
      </c>
      <c r="G46" s="214">
        <v>2.2499999999999999E-4</v>
      </c>
      <c r="H46" s="214">
        <v>1E-4</v>
      </c>
      <c r="I46" s="214">
        <v>6.3999999999999997E-5</v>
      </c>
      <c r="J46" s="214">
        <v>-4.8299999999999998E-4</v>
      </c>
      <c r="K46" s="214">
        <v>5.0000000000000001E-4</v>
      </c>
      <c r="L46" s="214">
        <v>2.5799999999999998E-4</v>
      </c>
      <c r="M46" s="214">
        <v>-6.6000000000000005E-5</v>
      </c>
      <c r="N46" s="214">
        <v>-6.7699999999999998E-4</v>
      </c>
      <c r="O46" s="214">
        <v>7.0899999999999999E-4</v>
      </c>
      <c r="P46" s="214">
        <v>-2.5000000000000001E-4</v>
      </c>
      <c r="Q46" s="214">
        <v>0</v>
      </c>
      <c r="R46" s="214">
        <v>1.266E-3</v>
      </c>
      <c r="S46" s="214">
        <v>3.8699999999999997E-4</v>
      </c>
      <c r="T46" s="214">
        <v>3.6600000000000001E-4</v>
      </c>
      <c r="U46" s="214">
        <v>1.2899999999999999E-4</v>
      </c>
      <c r="V46" s="214">
        <v>1.6100000000000001E-4</v>
      </c>
      <c r="W46" s="214">
        <v>4.0000000000000002E-4</v>
      </c>
      <c r="X46" s="214">
        <v>-1.6100000000000001E-4</v>
      </c>
      <c r="Y46" s="214">
        <v>0</v>
      </c>
      <c r="Z46" s="214">
        <v>9.6000000000000002E-5</v>
      </c>
      <c r="AA46" s="214">
        <v>-3.1999999999999999E-5</v>
      </c>
      <c r="AB46" s="214">
        <v>1.7799999999999999E-4</v>
      </c>
      <c r="AC46" s="214">
        <v>-3.1999999999999999E-5</v>
      </c>
      <c r="AD46" s="214">
        <v>1.3300000000000001E-4</v>
      </c>
      <c r="AE46" s="214">
        <v>3.1999999999999999E-5</v>
      </c>
      <c r="AF46" s="214">
        <v>1.66E-4</v>
      </c>
      <c r="AG46" s="214">
        <v>3.1999999999999999E-5</v>
      </c>
      <c r="AH46" s="214">
        <v>1.93E-4</v>
      </c>
      <c r="AI46" s="214">
        <v>2.0000000000000001E-4</v>
      </c>
      <c r="AJ46" s="214">
        <v>-9.6000000000000002E-5</v>
      </c>
      <c r="AK46" s="214">
        <v>3.3000000000000003E-5</v>
      </c>
      <c r="AL46" s="214">
        <v>6.3999999999999997E-5</v>
      </c>
      <c r="AM46" s="214">
        <v>-1.93E-4</v>
      </c>
      <c r="AN46" s="214">
        <v>2.5000000000000001E-4</v>
      </c>
      <c r="AO46" s="214">
        <v>1.645E-3</v>
      </c>
      <c r="AP46" s="214">
        <v>-1E-4</v>
      </c>
      <c r="AQ46" s="214">
        <v>1.93E-4</v>
      </c>
      <c r="AR46" s="214">
        <v>6.6000000000000005E-5</v>
      </c>
      <c r="AS46" s="214">
        <v>1.6100000000000001E-4</v>
      </c>
      <c r="AT46" s="214">
        <v>1.6100000000000001E-4</v>
      </c>
      <c r="AU46" s="214">
        <v>-1E-4</v>
      </c>
      <c r="AV46" s="214">
        <v>1.6100000000000001E-4</v>
      </c>
      <c r="AW46" s="214">
        <v>3.3000000000000003E-5</v>
      </c>
      <c r="AX46" s="214">
        <v>0</v>
      </c>
      <c r="AY46" s="214">
        <v>9.7E-5</v>
      </c>
      <c r="AZ46" s="214">
        <v>-3.4999999999999997E-5</v>
      </c>
      <c r="BA46" s="214">
        <v>1.94E-4</v>
      </c>
      <c r="BB46" s="214">
        <v>-1E-4</v>
      </c>
      <c r="BC46" s="214">
        <v>3.1999999999999999E-5</v>
      </c>
      <c r="BD46" s="214">
        <v>2.6699999999999998E-4</v>
      </c>
      <c r="BE46" s="214">
        <v>9.6000000000000002E-5</v>
      </c>
      <c r="BF46" s="214">
        <v>3.9179999999999998E-4</v>
      </c>
      <c r="BG46" s="214">
        <v>3.8279999999999998E-4</v>
      </c>
      <c r="BH46" s="355">
        <v>-1.2799999999999999E-5</v>
      </c>
      <c r="BI46" s="355">
        <v>-5.3199999999999999E-5</v>
      </c>
      <c r="BJ46" s="355">
        <v>-1.7440000000000001E-4</v>
      </c>
      <c r="BK46" s="355">
        <v>-4.29667E-4</v>
      </c>
      <c r="BL46" s="355">
        <v>-7.1333299999999997E-5</v>
      </c>
      <c r="BM46" s="355">
        <v>2.36333E-4</v>
      </c>
      <c r="BN46" s="355">
        <v>1.3300000000000001E-4</v>
      </c>
      <c r="BO46" s="355">
        <v>1.7699999999999999E-4</v>
      </c>
      <c r="BP46" s="355">
        <v>1.6640000000000001E-4</v>
      </c>
      <c r="BQ46" s="355">
        <v>5.7800000000000002E-5</v>
      </c>
      <c r="BR46" s="355">
        <v>-1.9999999999999999E-7</v>
      </c>
      <c r="BS46" s="355">
        <v>1.8679999999999999E-4</v>
      </c>
      <c r="BT46" s="355">
        <v>-1.2799999999999999E-5</v>
      </c>
      <c r="BU46" s="355">
        <v>-5.3199999999999999E-5</v>
      </c>
      <c r="BV46" s="355">
        <v>-1.7440000000000001E-4</v>
      </c>
    </row>
    <row r="47" spans="1:74" s="157" customFormat="1" ht="11.1" customHeight="1" x14ac:dyDescent="0.2">
      <c r="A47" s="61" t="s">
        <v>982</v>
      </c>
      <c r="B47" s="179" t="s">
        <v>735</v>
      </c>
      <c r="C47" s="214">
        <v>16.530577999999998</v>
      </c>
      <c r="D47" s="214">
        <v>16.773790000000002</v>
      </c>
      <c r="E47" s="214">
        <v>16.929482</v>
      </c>
      <c r="F47" s="214">
        <v>17.268564999999999</v>
      </c>
      <c r="G47" s="214">
        <v>17.846319999999999</v>
      </c>
      <c r="H47" s="214">
        <v>18.260732000000001</v>
      </c>
      <c r="I47" s="214">
        <v>18.253060999999999</v>
      </c>
      <c r="J47" s="214">
        <v>18.196643000000002</v>
      </c>
      <c r="K47" s="214">
        <v>17.436432</v>
      </c>
      <c r="L47" s="214">
        <v>17.462192000000002</v>
      </c>
      <c r="M47" s="214">
        <v>17.459899</v>
      </c>
      <c r="N47" s="214">
        <v>17.603771999999999</v>
      </c>
      <c r="O47" s="214">
        <v>16.837512</v>
      </c>
      <c r="P47" s="214">
        <v>17.006891</v>
      </c>
      <c r="Q47" s="214">
        <v>17.300578000000002</v>
      </c>
      <c r="R47" s="214">
        <v>17.636095999999998</v>
      </c>
      <c r="S47" s="214">
        <v>18.367028999999999</v>
      </c>
      <c r="T47" s="214">
        <v>18.701630999999999</v>
      </c>
      <c r="U47" s="214">
        <v>18.826706000000001</v>
      </c>
      <c r="V47" s="214">
        <v>18.707834999999999</v>
      </c>
      <c r="W47" s="214">
        <v>18.202165999999998</v>
      </c>
      <c r="X47" s="214">
        <v>17.956223000000001</v>
      </c>
      <c r="Y47" s="214">
        <v>18.163264999999999</v>
      </c>
      <c r="Z47" s="214">
        <v>18.448899999999998</v>
      </c>
      <c r="AA47" s="214">
        <v>17.246707000000001</v>
      </c>
      <c r="AB47" s="214">
        <v>17.448318</v>
      </c>
      <c r="AC47" s="214">
        <v>18.086673000000001</v>
      </c>
      <c r="AD47" s="214">
        <v>18.825997999999998</v>
      </c>
      <c r="AE47" s="214">
        <v>19.138997</v>
      </c>
      <c r="AF47" s="214">
        <v>18.975463999999999</v>
      </c>
      <c r="AG47" s="214">
        <v>19.562674999999999</v>
      </c>
      <c r="AH47" s="214">
        <v>19.324932</v>
      </c>
      <c r="AI47" s="214">
        <v>18.642232</v>
      </c>
      <c r="AJ47" s="214">
        <v>17.989965999999999</v>
      </c>
      <c r="AK47" s="214">
        <v>18.402163999999999</v>
      </c>
      <c r="AL47" s="214">
        <v>19.147221999999999</v>
      </c>
      <c r="AM47" s="214">
        <v>17.765709000000001</v>
      </c>
      <c r="AN47" s="214">
        <v>17.997782999999998</v>
      </c>
      <c r="AO47" s="214">
        <v>18.414643000000002</v>
      </c>
      <c r="AP47" s="214">
        <v>18.971364999999999</v>
      </c>
      <c r="AQ47" s="214">
        <v>19.112190999999999</v>
      </c>
      <c r="AR47" s="214">
        <v>19.250397</v>
      </c>
      <c r="AS47" s="214">
        <v>19.590706999999998</v>
      </c>
      <c r="AT47" s="214">
        <v>19.526288000000001</v>
      </c>
      <c r="AU47" s="214">
        <v>19.0077</v>
      </c>
      <c r="AV47" s="214">
        <v>18.612514999999998</v>
      </c>
      <c r="AW47" s="214">
        <v>18.809664999999999</v>
      </c>
      <c r="AX47" s="214">
        <v>18.768094999999999</v>
      </c>
      <c r="AY47" s="214">
        <v>17.591968999999999</v>
      </c>
      <c r="AZ47" s="214">
        <v>18.254242000000001</v>
      </c>
      <c r="BA47" s="214">
        <v>18.824128999999999</v>
      </c>
      <c r="BB47" s="214">
        <v>18.830065999999999</v>
      </c>
      <c r="BC47" s="214">
        <v>19.154807000000002</v>
      </c>
      <c r="BD47" s="214">
        <v>19.674067000000001</v>
      </c>
      <c r="BE47" s="214">
        <v>19.740577999999999</v>
      </c>
      <c r="BF47" s="214">
        <v>19.786893946999999</v>
      </c>
      <c r="BG47" s="214">
        <v>19.156294233000001</v>
      </c>
      <c r="BH47" s="355">
        <v>18.630410000000001</v>
      </c>
      <c r="BI47" s="355">
        <v>18.96658</v>
      </c>
      <c r="BJ47" s="355">
        <v>19.27797</v>
      </c>
      <c r="BK47" s="355">
        <v>18.097390000000001</v>
      </c>
      <c r="BL47" s="355">
        <v>18.28303</v>
      </c>
      <c r="BM47" s="355">
        <v>18.802050000000001</v>
      </c>
      <c r="BN47" s="355">
        <v>19.129850000000001</v>
      </c>
      <c r="BO47" s="355">
        <v>19.405639999999998</v>
      </c>
      <c r="BP47" s="355">
        <v>19.683199999999999</v>
      </c>
      <c r="BQ47" s="355">
        <v>19.829419999999999</v>
      </c>
      <c r="BR47" s="355">
        <v>19.773230000000002</v>
      </c>
      <c r="BS47" s="355">
        <v>19.3034</v>
      </c>
      <c r="BT47" s="355">
        <v>18.84318</v>
      </c>
      <c r="BU47" s="355">
        <v>19.24832</v>
      </c>
      <c r="BV47" s="355">
        <v>19.4514</v>
      </c>
    </row>
    <row r="48" spans="1:74" s="157" customFormat="1" ht="11.1" customHeight="1" x14ac:dyDescent="0.2">
      <c r="A48" s="61"/>
      <c r="B48" s="156"/>
      <c r="C48" s="214"/>
      <c r="D48" s="214"/>
      <c r="E48" s="214"/>
      <c r="F48" s="214"/>
      <c r="G48" s="214"/>
      <c r="H48" s="214"/>
      <c r="I48" s="214"/>
      <c r="J48" s="214"/>
      <c r="K48" s="214"/>
      <c r="L48" s="214"/>
      <c r="M48" s="214"/>
      <c r="N48" s="214"/>
      <c r="O48" s="214"/>
      <c r="P48" s="214"/>
      <c r="Q48" s="214"/>
      <c r="R48" s="214"/>
      <c r="S48" s="214"/>
      <c r="T48" s="214"/>
      <c r="U48" s="214"/>
      <c r="V48" s="214"/>
      <c r="W48" s="214"/>
      <c r="X48" s="214"/>
      <c r="Y48" s="214"/>
      <c r="Z48" s="214"/>
      <c r="AA48" s="214"/>
      <c r="AB48" s="214"/>
      <c r="AC48" s="214"/>
      <c r="AD48" s="214"/>
      <c r="AE48" s="214"/>
      <c r="AF48" s="214"/>
      <c r="AG48" s="214"/>
      <c r="AH48" s="214"/>
      <c r="AI48" s="214"/>
      <c r="AJ48" s="214"/>
      <c r="AK48" s="214"/>
      <c r="AL48" s="214"/>
      <c r="AM48" s="214"/>
      <c r="AN48" s="214"/>
      <c r="AO48" s="214"/>
      <c r="AP48" s="214"/>
      <c r="AQ48" s="214"/>
      <c r="AR48" s="214"/>
      <c r="AS48" s="214"/>
      <c r="AT48" s="214"/>
      <c r="AU48" s="214"/>
      <c r="AV48" s="214"/>
      <c r="AW48" s="214"/>
      <c r="AX48" s="214"/>
      <c r="AY48" s="214"/>
      <c r="AZ48" s="214"/>
      <c r="BA48" s="214"/>
      <c r="BB48" s="214"/>
      <c r="BC48" s="214"/>
      <c r="BD48" s="214"/>
      <c r="BE48" s="214"/>
      <c r="BF48" s="214"/>
      <c r="BG48" s="214"/>
      <c r="BH48" s="355"/>
      <c r="BI48" s="355"/>
      <c r="BJ48" s="355"/>
      <c r="BK48" s="355"/>
      <c r="BL48" s="355"/>
      <c r="BM48" s="355"/>
      <c r="BN48" s="355"/>
      <c r="BO48" s="355"/>
      <c r="BP48" s="355"/>
      <c r="BQ48" s="355"/>
      <c r="BR48" s="355"/>
      <c r="BS48" s="355"/>
      <c r="BT48" s="355"/>
      <c r="BU48" s="355"/>
      <c r="BV48" s="355"/>
    </row>
    <row r="49" spans="1:74" ht="11.1" customHeight="1" x14ac:dyDescent="0.2">
      <c r="A49" s="61" t="s">
        <v>663</v>
      </c>
      <c r="B49" s="180" t="s">
        <v>561</v>
      </c>
      <c r="C49" s="214">
        <v>1.0534479999999999</v>
      </c>
      <c r="D49" s="214">
        <v>1.064238</v>
      </c>
      <c r="E49" s="214">
        <v>1.07419</v>
      </c>
      <c r="F49" s="214">
        <v>1.026632</v>
      </c>
      <c r="G49" s="214">
        <v>1.0893820000000001</v>
      </c>
      <c r="H49" s="214">
        <v>1.099629</v>
      </c>
      <c r="I49" s="214">
        <v>1.06548</v>
      </c>
      <c r="J49" s="214">
        <v>1.0451900000000001</v>
      </c>
      <c r="K49" s="214">
        <v>1.001064</v>
      </c>
      <c r="L49" s="214">
        <v>1.005898</v>
      </c>
      <c r="M49" s="214">
        <v>1.0320640000000001</v>
      </c>
      <c r="N49" s="214">
        <v>1.1524779999999999</v>
      </c>
      <c r="O49" s="214">
        <v>1.0608029999999999</v>
      </c>
      <c r="P49" s="214">
        <v>0.966283</v>
      </c>
      <c r="Q49" s="214">
        <v>1.0118339999999999</v>
      </c>
      <c r="R49" s="214">
        <v>1.0929009999999999</v>
      </c>
      <c r="S49" s="214">
        <v>1.03948</v>
      </c>
      <c r="T49" s="214">
        <v>1.0871310000000001</v>
      </c>
      <c r="U49" s="214">
        <v>1.131902</v>
      </c>
      <c r="V49" s="214">
        <v>1.114933</v>
      </c>
      <c r="W49" s="214">
        <v>1.135928</v>
      </c>
      <c r="X49" s="214">
        <v>1.0848340000000001</v>
      </c>
      <c r="Y49" s="214">
        <v>1.126263</v>
      </c>
      <c r="Z49" s="214">
        <v>1.1790929999999999</v>
      </c>
      <c r="AA49" s="214">
        <v>1.107288</v>
      </c>
      <c r="AB49" s="214">
        <v>1.064354</v>
      </c>
      <c r="AC49" s="214">
        <v>0.99148099999999995</v>
      </c>
      <c r="AD49" s="214">
        <v>1.0779650000000001</v>
      </c>
      <c r="AE49" s="214">
        <v>1.0128980000000001</v>
      </c>
      <c r="AF49" s="214">
        <v>1.121499</v>
      </c>
      <c r="AG49" s="214">
        <v>1.1071880000000001</v>
      </c>
      <c r="AH49" s="214">
        <v>1.1626719999999999</v>
      </c>
      <c r="AI49" s="214">
        <v>1.0154289999999999</v>
      </c>
      <c r="AJ49" s="214">
        <v>1.028383</v>
      </c>
      <c r="AK49" s="214">
        <v>1.1776960000000001</v>
      </c>
      <c r="AL49" s="214">
        <v>1.0999989999999999</v>
      </c>
      <c r="AM49" s="214">
        <v>1.0750580000000001</v>
      </c>
      <c r="AN49" s="214">
        <v>1.0212110000000001</v>
      </c>
      <c r="AO49" s="214">
        <v>1.0135749999999999</v>
      </c>
      <c r="AP49" s="214">
        <v>1.067199</v>
      </c>
      <c r="AQ49" s="214">
        <v>1.0830610000000001</v>
      </c>
      <c r="AR49" s="214">
        <v>1.027965</v>
      </c>
      <c r="AS49" s="214">
        <v>1.091677</v>
      </c>
      <c r="AT49" s="214">
        <v>1.098579</v>
      </c>
      <c r="AU49" s="214">
        <v>1.0465310000000001</v>
      </c>
      <c r="AV49" s="214">
        <v>1.040835</v>
      </c>
      <c r="AW49" s="214">
        <v>1.0652999999999999</v>
      </c>
      <c r="AX49" s="214">
        <v>1.10816</v>
      </c>
      <c r="AY49" s="214">
        <v>1.106096</v>
      </c>
      <c r="AZ49" s="214">
        <v>1.057758</v>
      </c>
      <c r="BA49" s="214">
        <v>1.041066</v>
      </c>
      <c r="BB49" s="214">
        <v>1.066368</v>
      </c>
      <c r="BC49" s="214">
        <v>1.139645</v>
      </c>
      <c r="BD49" s="214">
        <v>1.105899</v>
      </c>
      <c r="BE49" s="214">
        <v>1.184126</v>
      </c>
      <c r="BF49" s="214">
        <v>1.0864860000000001</v>
      </c>
      <c r="BG49" s="214">
        <v>1.025833</v>
      </c>
      <c r="BH49" s="355">
        <v>1.02956</v>
      </c>
      <c r="BI49" s="355">
        <v>1.070363</v>
      </c>
      <c r="BJ49" s="355">
        <v>1.0952919999999999</v>
      </c>
      <c r="BK49" s="355">
        <v>1.048813</v>
      </c>
      <c r="BL49" s="355">
        <v>1.01237</v>
      </c>
      <c r="BM49" s="355">
        <v>1.0262</v>
      </c>
      <c r="BN49" s="355">
        <v>1.050753</v>
      </c>
      <c r="BO49" s="355">
        <v>1.0549919999999999</v>
      </c>
      <c r="BP49" s="355">
        <v>1.0760400000000001</v>
      </c>
      <c r="BQ49" s="355">
        <v>1.080859</v>
      </c>
      <c r="BR49" s="355">
        <v>1.097083</v>
      </c>
      <c r="BS49" s="355">
        <v>1.0786309999999999</v>
      </c>
      <c r="BT49" s="355">
        <v>1.0492570000000001</v>
      </c>
      <c r="BU49" s="355">
        <v>1.092042</v>
      </c>
      <c r="BV49" s="355">
        <v>1.1073630000000001</v>
      </c>
    </row>
    <row r="50" spans="1:74" ht="11.1" customHeight="1" x14ac:dyDescent="0.2">
      <c r="A50" s="61"/>
      <c r="B50" s="158"/>
      <c r="C50" s="214"/>
      <c r="D50" s="214"/>
      <c r="E50" s="214"/>
      <c r="F50" s="214"/>
      <c r="G50" s="214"/>
      <c r="H50" s="214"/>
      <c r="I50" s="214"/>
      <c r="J50" s="214"/>
      <c r="K50" s="214"/>
      <c r="L50" s="214"/>
      <c r="M50" s="214"/>
      <c r="N50" s="214"/>
      <c r="O50" s="214"/>
      <c r="P50" s="214"/>
      <c r="Q50" s="214"/>
      <c r="R50" s="214"/>
      <c r="S50" s="214"/>
      <c r="T50" s="214"/>
      <c r="U50" s="214"/>
      <c r="V50" s="214"/>
      <c r="W50" s="214"/>
      <c r="X50" s="214"/>
      <c r="Y50" s="214"/>
      <c r="Z50" s="214"/>
      <c r="AA50" s="214"/>
      <c r="AB50" s="214"/>
      <c r="AC50" s="214"/>
      <c r="AD50" s="214"/>
      <c r="AE50" s="214"/>
      <c r="AF50" s="214"/>
      <c r="AG50" s="214"/>
      <c r="AH50" s="214"/>
      <c r="AI50" s="214"/>
      <c r="AJ50" s="214"/>
      <c r="AK50" s="214"/>
      <c r="AL50" s="214"/>
      <c r="AM50" s="214"/>
      <c r="AN50" s="214"/>
      <c r="AO50" s="214"/>
      <c r="AP50" s="214"/>
      <c r="AQ50" s="214"/>
      <c r="AR50" s="214"/>
      <c r="AS50" s="214"/>
      <c r="AT50" s="214"/>
      <c r="AU50" s="214"/>
      <c r="AV50" s="214"/>
      <c r="AW50" s="214"/>
      <c r="AX50" s="214"/>
      <c r="AY50" s="214"/>
      <c r="AZ50" s="214"/>
      <c r="BA50" s="214"/>
      <c r="BB50" s="214"/>
      <c r="BC50" s="214"/>
      <c r="BD50" s="214"/>
      <c r="BE50" s="214"/>
      <c r="BF50" s="214"/>
      <c r="BG50" s="214"/>
      <c r="BH50" s="355"/>
      <c r="BI50" s="355"/>
      <c r="BJ50" s="355"/>
      <c r="BK50" s="355"/>
      <c r="BL50" s="355"/>
      <c r="BM50" s="355"/>
      <c r="BN50" s="355"/>
      <c r="BO50" s="355"/>
      <c r="BP50" s="355"/>
      <c r="BQ50" s="355"/>
      <c r="BR50" s="355"/>
      <c r="BS50" s="355"/>
      <c r="BT50" s="355"/>
      <c r="BU50" s="355"/>
      <c r="BV50" s="355"/>
    </row>
    <row r="51" spans="1:74" ht="11.1" customHeight="1" x14ac:dyDescent="0.2">
      <c r="A51" s="57"/>
      <c r="B51" s="155" t="s">
        <v>736</v>
      </c>
      <c r="C51" s="214"/>
      <c r="D51" s="214"/>
      <c r="E51" s="214"/>
      <c r="F51" s="214"/>
      <c r="G51" s="214"/>
      <c r="H51" s="214"/>
      <c r="I51" s="214"/>
      <c r="J51" s="214"/>
      <c r="K51" s="214"/>
      <c r="L51" s="214"/>
      <c r="M51" s="214"/>
      <c r="N51" s="214"/>
      <c r="O51" s="214"/>
      <c r="P51" s="214"/>
      <c r="Q51" s="214"/>
      <c r="R51" s="214"/>
      <c r="S51" s="214"/>
      <c r="T51" s="214"/>
      <c r="U51" s="214"/>
      <c r="V51" s="214"/>
      <c r="W51" s="214"/>
      <c r="X51" s="214"/>
      <c r="Y51" s="214"/>
      <c r="Z51" s="214"/>
      <c r="AA51" s="214"/>
      <c r="AB51" s="214"/>
      <c r="AC51" s="214"/>
      <c r="AD51" s="214"/>
      <c r="AE51" s="214"/>
      <c r="AF51" s="214"/>
      <c r="AG51" s="214"/>
      <c r="AH51" s="214"/>
      <c r="AI51" s="214"/>
      <c r="AJ51" s="214"/>
      <c r="AK51" s="214"/>
      <c r="AL51" s="214"/>
      <c r="AM51" s="214"/>
      <c r="AN51" s="214"/>
      <c r="AO51" s="214"/>
      <c r="AP51" s="214"/>
      <c r="AQ51" s="214"/>
      <c r="AR51" s="214"/>
      <c r="AS51" s="214"/>
      <c r="AT51" s="214"/>
      <c r="AU51" s="214"/>
      <c r="AV51" s="214"/>
      <c r="AW51" s="214"/>
      <c r="AX51" s="214"/>
      <c r="AY51" s="214"/>
      <c r="AZ51" s="214"/>
      <c r="BA51" s="214"/>
      <c r="BB51" s="214"/>
      <c r="BC51" s="214"/>
      <c r="BD51" s="214"/>
      <c r="BE51" s="214"/>
      <c r="BF51" s="214"/>
      <c r="BG51" s="214"/>
      <c r="BH51" s="355"/>
      <c r="BI51" s="355"/>
      <c r="BJ51" s="355"/>
      <c r="BK51" s="355"/>
      <c r="BL51" s="355"/>
      <c r="BM51" s="355"/>
      <c r="BN51" s="355"/>
      <c r="BO51" s="355"/>
      <c r="BP51" s="355"/>
      <c r="BQ51" s="355"/>
      <c r="BR51" s="355"/>
      <c r="BS51" s="355"/>
      <c r="BT51" s="355"/>
      <c r="BU51" s="355"/>
      <c r="BV51" s="355"/>
    </row>
    <row r="52" spans="1:74" ht="11.1" customHeight="1" x14ac:dyDescent="0.2">
      <c r="A52" s="640" t="s">
        <v>1242</v>
      </c>
      <c r="B52" s="641" t="s">
        <v>1234</v>
      </c>
      <c r="C52" s="214">
        <v>0.42077399999999998</v>
      </c>
      <c r="D52" s="214">
        <v>0.50265499999999996</v>
      </c>
      <c r="E52" s="214">
        <v>0.68751600000000002</v>
      </c>
      <c r="F52" s="214">
        <v>0.83499999999999996</v>
      </c>
      <c r="G52" s="214">
        <v>0.85796700000000004</v>
      </c>
      <c r="H52" s="214">
        <v>0.84116599999999997</v>
      </c>
      <c r="I52" s="214">
        <v>0.84764499999999998</v>
      </c>
      <c r="J52" s="214">
        <v>0.77916099999999999</v>
      </c>
      <c r="K52" s="214">
        <v>0.55283300000000002</v>
      </c>
      <c r="L52" s="214">
        <v>0.46951599999999999</v>
      </c>
      <c r="M52" s="214">
        <v>0.36430000000000001</v>
      </c>
      <c r="N52" s="214">
        <v>0.39022499999999999</v>
      </c>
      <c r="O52" s="214">
        <v>0.41048299999999999</v>
      </c>
      <c r="P52" s="214">
        <v>0.47739199999999998</v>
      </c>
      <c r="Q52" s="214">
        <v>0.64754800000000001</v>
      </c>
      <c r="R52" s="214">
        <v>0.81410000000000005</v>
      </c>
      <c r="S52" s="214">
        <v>0.86038700000000001</v>
      </c>
      <c r="T52" s="214">
        <v>0.8407</v>
      </c>
      <c r="U52" s="214">
        <v>0.85825799999999997</v>
      </c>
      <c r="V52" s="214">
        <v>0.82909600000000006</v>
      </c>
      <c r="W52" s="214">
        <v>0.62983299999999998</v>
      </c>
      <c r="X52" s="214">
        <v>0.41838700000000001</v>
      </c>
      <c r="Y52" s="214">
        <v>0.30126599999999998</v>
      </c>
      <c r="Z52" s="214">
        <v>0.376</v>
      </c>
      <c r="AA52" s="214">
        <v>0.40551599999999999</v>
      </c>
      <c r="AB52" s="214">
        <v>0.50475000000000003</v>
      </c>
      <c r="AC52" s="214">
        <v>0.66609600000000002</v>
      </c>
      <c r="AD52" s="214">
        <v>0.86009999999999998</v>
      </c>
      <c r="AE52" s="214">
        <v>0.886741</v>
      </c>
      <c r="AF52" s="214">
        <v>0.87043300000000001</v>
      </c>
      <c r="AG52" s="214">
        <v>0.909161</v>
      </c>
      <c r="AH52" s="214">
        <v>0.887741</v>
      </c>
      <c r="AI52" s="214">
        <v>0.61023300000000003</v>
      </c>
      <c r="AJ52" s="214">
        <v>0.44425799999999999</v>
      </c>
      <c r="AK52" s="214">
        <v>0.386766</v>
      </c>
      <c r="AL52" s="214">
        <v>0.39809600000000001</v>
      </c>
      <c r="AM52" s="214">
        <v>0.39245099999999999</v>
      </c>
      <c r="AN52" s="214">
        <v>0.40100000000000002</v>
      </c>
      <c r="AO52" s="214">
        <v>0.60970899999999995</v>
      </c>
      <c r="AP52" s="214">
        <v>0.815133</v>
      </c>
      <c r="AQ52" s="214">
        <v>0.88516099999999998</v>
      </c>
      <c r="AR52" s="214">
        <v>0.86383299999999996</v>
      </c>
      <c r="AS52" s="214">
        <v>0.85283799999999998</v>
      </c>
      <c r="AT52" s="214">
        <v>0.83941900000000003</v>
      </c>
      <c r="AU52" s="214">
        <v>0.58273299999999995</v>
      </c>
      <c r="AV52" s="214">
        <v>0.441612</v>
      </c>
      <c r="AW52" s="214">
        <v>0.34266600000000003</v>
      </c>
      <c r="AX52" s="214">
        <v>0.332677</v>
      </c>
      <c r="AY52" s="214">
        <v>0.34577400000000003</v>
      </c>
      <c r="AZ52" s="214">
        <v>0.41827599999999998</v>
      </c>
      <c r="BA52" s="214">
        <v>0.65538700000000005</v>
      </c>
      <c r="BB52" s="214">
        <v>0.82133299999999998</v>
      </c>
      <c r="BC52" s="214">
        <v>0.88948400000000005</v>
      </c>
      <c r="BD52" s="214">
        <v>0.87939999999999996</v>
      </c>
      <c r="BE52" s="214">
        <v>0.86054799999999998</v>
      </c>
      <c r="BF52" s="214">
        <v>0.84524414000000003</v>
      </c>
      <c r="BG52" s="214">
        <v>0.61198810000000003</v>
      </c>
      <c r="BH52" s="355">
        <v>0.4593836</v>
      </c>
      <c r="BI52" s="355">
        <v>0.37204209999999999</v>
      </c>
      <c r="BJ52" s="355">
        <v>0.39836080000000001</v>
      </c>
      <c r="BK52" s="355">
        <v>0.42496099999999998</v>
      </c>
      <c r="BL52" s="355">
        <v>0.48400470000000001</v>
      </c>
      <c r="BM52" s="355">
        <v>0.65909180000000001</v>
      </c>
      <c r="BN52" s="355">
        <v>0.83595299999999995</v>
      </c>
      <c r="BO52" s="355">
        <v>0.87480060000000004</v>
      </c>
      <c r="BP52" s="355">
        <v>0.88644599999999996</v>
      </c>
      <c r="BQ52" s="355">
        <v>0.89022489999999999</v>
      </c>
      <c r="BR52" s="355">
        <v>0.8632107</v>
      </c>
      <c r="BS52" s="355">
        <v>0.61077559999999997</v>
      </c>
      <c r="BT52" s="355">
        <v>0.46349170000000001</v>
      </c>
      <c r="BU52" s="355">
        <v>0.38531339999999997</v>
      </c>
      <c r="BV52" s="355">
        <v>0.3970822</v>
      </c>
    </row>
    <row r="53" spans="1:74" ht="11.1" customHeight="1" x14ac:dyDescent="0.2">
      <c r="A53" s="61" t="s">
        <v>983</v>
      </c>
      <c r="B53" s="179" t="s">
        <v>562</v>
      </c>
      <c r="C53" s="214">
        <v>8.3845159999999996</v>
      </c>
      <c r="D53" s="214">
        <v>8.6061720000000008</v>
      </c>
      <c r="E53" s="214">
        <v>8.7046449999999993</v>
      </c>
      <c r="F53" s="214">
        <v>8.7201000000000004</v>
      </c>
      <c r="G53" s="214">
        <v>8.9495799999999992</v>
      </c>
      <c r="H53" s="214">
        <v>9.1570330000000002</v>
      </c>
      <c r="I53" s="214">
        <v>9.0726119999999995</v>
      </c>
      <c r="J53" s="214">
        <v>9.2366119999999992</v>
      </c>
      <c r="K53" s="214">
        <v>8.8879999999999999</v>
      </c>
      <c r="L53" s="214">
        <v>9.1758380000000006</v>
      </c>
      <c r="M53" s="214">
        <v>9.1561000000000003</v>
      </c>
      <c r="N53" s="214">
        <v>9.0505800000000001</v>
      </c>
      <c r="O53" s="214">
        <v>8.7176120000000008</v>
      </c>
      <c r="P53" s="214">
        <v>8.9259640000000005</v>
      </c>
      <c r="Q53" s="214">
        <v>8.9713539999999998</v>
      </c>
      <c r="R53" s="214">
        <v>9.0419999999999998</v>
      </c>
      <c r="S53" s="214">
        <v>9.2991290000000006</v>
      </c>
      <c r="T53" s="214">
        <v>9.4721659999999996</v>
      </c>
      <c r="U53" s="214">
        <v>9.3740000000000006</v>
      </c>
      <c r="V53" s="214">
        <v>9.3402580000000004</v>
      </c>
      <c r="W53" s="214">
        <v>9.1903330000000008</v>
      </c>
      <c r="X53" s="214">
        <v>9.4836120000000008</v>
      </c>
      <c r="Y53" s="214">
        <v>9.4760659999999994</v>
      </c>
      <c r="Z53" s="214">
        <v>9.4951930000000004</v>
      </c>
      <c r="AA53" s="214">
        <v>8.8490000000000002</v>
      </c>
      <c r="AB53" s="214">
        <v>9.1105350000000005</v>
      </c>
      <c r="AC53" s="214">
        <v>9.3675160000000002</v>
      </c>
      <c r="AD53" s="214">
        <v>9.6522000000000006</v>
      </c>
      <c r="AE53" s="214">
        <v>9.8340960000000006</v>
      </c>
      <c r="AF53" s="214">
        <v>9.8093660000000007</v>
      </c>
      <c r="AG53" s="214">
        <v>9.9830640000000006</v>
      </c>
      <c r="AH53" s="214">
        <v>9.7409669999999995</v>
      </c>
      <c r="AI53" s="214">
        <v>9.4035659999999996</v>
      </c>
      <c r="AJ53" s="214">
        <v>9.5520639999999997</v>
      </c>
      <c r="AK53" s="214">
        <v>9.6074330000000003</v>
      </c>
      <c r="AL53" s="214">
        <v>9.8975480000000005</v>
      </c>
      <c r="AM53" s="214">
        <v>9.2595159999999996</v>
      </c>
      <c r="AN53" s="214">
        <v>9.5035349999999994</v>
      </c>
      <c r="AO53" s="214">
        <v>9.5238709999999998</v>
      </c>
      <c r="AP53" s="214">
        <v>9.7195</v>
      </c>
      <c r="AQ53" s="214">
        <v>9.7711930000000002</v>
      </c>
      <c r="AR53" s="214">
        <v>9.8461999999999996</v>
      </c>
      <c r="AS53" s="214">
        <v>9.9889349999999997</v>
      </c>
      <c r="AT53" s="214">
        <v>9.9975159999999992</v>
      </c>
      <c r="AU53" s="214">
        <v>9.8783999999999992</v>
      </c>
      <c r="AV53" s="214">
        <v>9.9349030000000003</v>
      </c>
      <c r="AW53" s="214">
        <v>9.7988330000000001</v>
      </c>
      <c r="AX53" s="214">
        <v>9.8056769999999993</v>
      </c>
      <c r="AY53" s="214">
        <v>9.3550319999999996</v>
      </c>
      <c r="AZ53" s="214">
        <v>9.8035519999999998</v>
      </c>
      <c r="BA53" s="214">
        <v>9.900226</v>
      </c>
      <c r="BB53" s="214">
        <v>9.8485329999999998</v>
      </c>
      <c r="BC53" s="214">
        <v>10.049386999999999</v>
      </c>
      <c r="BD53" s="214">
        <v>10.2746</v>
      </c>
      <c r="BE53" s="214">
        <v>10.242741000000001</v>
      </c>
      <c r="BF53" s="214">
        <v>10.204193547999999</v>
      </c>
      <c r="BG53" s="214">
        <v>10.035912</v>
      </c>
      <c r="BH53" s="355">
        <v>10.16263</v>
      </c>
      <c r="BI53" s="355">
        <v>10.112170000000001</v>
      </c>
      <c r="BJ53" s="355">
        <v>10.18291</v>
      </c>
      <c r="BK53" s="355">
        <v>9.6197610000000005</v>
      </c>
      <c r="BL53" s="355">
        <v>9.8294949999999996</v>
      </c>
      <c r="BM53" s="355">
        <v>9.9298549999999999</v>
      </c>
      <c r="BN53" s="355">
        <v>10.005319999999999</v>
      </c>
      <c r="BO53" s="355">
        <v>10.13462</v>
      </c>
      <c r="BP53" s="355">
        <v>10.2807</v>
      </c>
      <c r="BQ53" s="355">
        <v>10.24081</v>
      </c>
      <c r="BR53" s="355">
        <v>10.20787</v>
      </c>
      <c r="BS53" s="355">
        <v>10.042009999999999</v>
      </c>
      <c r="BT53" s="355">
        <v>10.13524</v>
      </c>
      <c r="BU53" s="355">
        <v>10.148899999999999</v>
      </c>
      <c r="BV53" s="355">
        <v>10.14838</v>
      </c>
    </row>
    <row r="54" spans="1:74" ht="11.1" customHeight="1" x14ac:dyDescent="0.2">
      <c r="A54" s="61" t="s">
        <v>984</v>
      </c>
      <c r="B54" s="179" t="s">
        <v>563</v>
      </c>
      <c r="C54" s="214">
        <v>1.4371929999999999</v>
      </c>
      <c r="D54" s="214">
        <v>1.4017930000000001</v>
      </c>
      <c r="E54" s="214">
        <v>1.4119999999999999</v>
      </c>
      <c r="F54" s="214">
        <v>1.4339</v>
      </c>
      <c r="G54" s="214">
        <v>1.469096</v>
      </c>
      <c r="H54" s="214">
        <v>1.6095330000000001</v>
      </c>
      <c r="I54" s="214">
        <v>1.6125480000000001</v>
      </c>
      <c r="J54" s="214">
        <v>1.56029</v>
      </c>
      <c r="K54" s="214">
        <v>1.4497329999999999</v>
      </c>
      <c r="L54" s="214">
        <v>1.418709</v>
      </c>
      <c r="M54" s="214">
        <v>1.374466</v>
      </c>
      <c r="N54" s="214">
        <v>1.4655800000000001</v>
      </c>
      <c r="O54" s="214">
        <v>1.4144509999999999</v>
      </c>
      <c r="P54" s="214">
        <v>1.4017139999999999</v>
      </c>
      <c r="Q54" s="214">
        <v>1.4614510000000001</v>
      </c>
      <c r="R54" s="214">
        <v>1.5244329999999999</v>
      </c>
      <c r="S54" s="214">
        <v>1.4495480000000001</v>
      </c>
      <c r="T54" s="214">
        <v>1.5217000000000001</v>
      </c>
      <c r="U54" s="214">
        <v>1.5608059999999999</v>
      </c>
      <c r="V54" s="214">
        <v>1.6048709999999999</v>
      </c>
      <c r="W54" s="214">
        <v>1.5439659999999999</v>
      </c>
      <c r="X54" s="214">
        <v>1.4258710000000001</v>
      </c>
      <c r="Y54" s="214">
        <v>1.4911000000000001</v>
      </c>
      <c r="Z54" s="214">
        <v>1.5859350000000001</v>
      </c>
      <c r="AA54" s="214">
        <v>1.479225</v>
      </c>
      <c r="AB54" s="214">
        <v>1.4526779999999999</v>
      </c>
      <c r="AC54" s="214">
        <v>1.4209670000000001</v>
      </c>
      <c r="AD54" s="214">
        <v>1.4982329999999999</v>
      </c>
      <c r="AE54" s="214">
        <v>1.467516</v>
      </c>
      <c r="AF54" s="214">
        <v>1.521433</v>
      </c>
      <c r="AG54" s="214">
        <v>1.636741</v>
      </c>
      <c r="AH54" s="214">
        <v>1.674838</v>
      </c>
      <c r="AI54" s="214">
        <v>1.6185659999999999</v>
      </c>
      <c r="AJ54" s="214">
        <v>1.484612</v>
      </c>
      <c r="AK54" s="214">
        <v>1.569566</v>
      </c>
      <c r="AL54" s="214">
        <v>1.664838</v>
      </c>
      <c r="AM54" s="214">
        <v>1.5133540000000001</v>
      </c>
      <c r="AN54" s="214">
        <v>1.525285</v>
      </c>
      <c r="AO54" s="214">
        <v>1.498483</v>
      </c>
      <c r="AP54" s="214">
        <v>1.590733</v>
      </c>
      <c r="AQ54" s="214">
        <v>1.6080000000000001</v>
      </c>
      <c r="AR54" s="214">
        <v>1.6402330000000001</v>
      </c>
      <c r="AS54" s="214">
        <v>1.6699029999999999</v>
      </c>
      <c r="AT54" s="214">
        <v>1.600225</v>
      </c>
      <c r="AU54" s="214">
        <v>1.5465329999999999</v>
      </c>
      <c r="AV54" s="214">
        <v>1.5535159999999999</v>
      </c>
      <c r="AW54" s="214">
        <v>1.6336999999999999</v>
      </c>
      <c r="AX54" s="214">
        <v>1.698</v>
      </c>
      <c r="AY54" s="214">
        <v>1.5721940000000001</v>
      </c>
      <c r="AZ54" s="214">
        <v>1.5746899999999999</v>
      </c>
      <c r="BA54" s="214">
        <v>1.562419</v>
      </c>
      <c r="BB54" s="214">
        <v>1.585467</v>
      </c>
      <c r="BC54" s="214">
        <v>1.6026130000000001</v>
      </c>
      <c r="BD54" s="214">
        <v>1.6537329999999999</v>
      </c>
      <c r="BE54" s="214">
        <v>1.7289030000000001</v>
      </c>
      <c r="BF54" s="214">
        <v>1.8020645161</v>
      </c>
      <c r="BG54" s="214">
        <v>1.7221746</v>
      </c>
      <c r="BH54" s="355">
        <v>1.529339</v>
      </c>
      <c r="BI54" s="355">
        <v>1.5863579999999999</v>
      </c>
      <c r="BJ54" s="355">
        <v>1.648136</v>
      </c>
      <c r="BK54" s="355">
        <v>1.510635</v>
      </c>
      <c r="BL54" s="355">
        <v>1.483849</v>
      </c>
      <c r="BM54" s="355">
        <v>1.5259229999999999</v>
      </c>
      <c r="BN54" s="355">
        <v>1.5633280000000001</v>
      </c>
      <c r="BO54" s="355">
        <v>1.5919490000000001</v>
      </c>
      <c r="BP54" s="355">
        <v>1.6598580000000001</v>
      </c>
      <c r="BQ54" s="355">
        <v>1.6913130000000001</v>
      </c>
      <c r="BR54" s="355">
        <v>1.6361969999999999</v>
      </c>
      <c r="BS54" s="355">
        <v>1.6285810000000001</v>
      </c>
      <c r="BT54" s="355">
        <v>1.557944</v>
      </c>
      <c r="BU54" s="355">
        <v>1.6102730000000001</v>
      </c>
      <c r="BV54" s="355">
        <v>1.66588</v>
      </c>
    </row>
    <row r="55" spans="1:74" ht="11.1" customHeight="1" x14ac:dyDescent="0.2">
      <c r="A55" s="61" t="s">
        <v>985</v>
      </c>
      <c r="B55" s="179" t="s">
        <v>564</v>
      </c>
      <c r="C55" s="214">
        <v>4.5003869999999999</v>
      </c>
      <c r="D55" s="214">
        <v>4.4076890000000004</v>
      </c>
      <c r="E55" s="214">
        <v>4.2627740000000003</v>
      </c>
      <c r="F55" s="214">
        <v>4.3517000000000001</v>
      </c>
      <c r="G55" s="214">
        <v>4.5472900000000003</v>
      </c>
      <c r="H55" s="214">
        <v>4.6318000000000001</v>
      </c>
      <c r="I55" s="214">
        <v>4.6600640000000002</v>
      </c>
      <c r="J55" s="214">
        <v>4.5997089999999998</v>
      </c>
      <c r="K55" s="214">
        <v>4.5655000000000001</v>
      </c>
      <c r="L55" s="214">
        <v>4.5098380000000002</v>
      </c>
      <c r="M55" s="214">
        <v>4.6688000000000001</v>
      </c>
      <c r="N55" s="214">
        <v>4.8844190000000003</v>
      </c>
      <c r="O55" s="214">
        <v>4.479838</v>
      </c>
      <c r="P55" s="214">
        <v>4.2805</v>
      </c>
      <c r="Q55" s="214">
        <v>4.2838060000000002</v>
      </c>
      <c r="R55" s="214">
        <v>4.4164329999999996</v>
      </c>
      <c r="S55" s="214">
        <v>4.7671289999999997</v>
      </c>
      <c r="T55" s="214">
        <v>4.7915000000000001</v>
      </c>
      <c r="U55" s="214">
        <v>4.9338059999999997</v>
      </c>
      <c r="V55" s="214">
        <v>4.9299670000000004</v>
      </c>
      <c r="W55" s="214">
        <v>4.8883660000000004</v>
      </c>
      <c r="X55" s="214">
        <v>4.8148059999999999</v>
      </c>
      <c r="Y55" s="214">
        <v>5.0496660000000002</v>
      </c>
      <c r="Z55" s="214">
        <v>5.1216119999999998</v>
      </c>
      <c r="AA55" s="214">
        <v>4.6852900000000002</v>
      </c>
      <c r="AB55" s="214">
        <v>4.5944640000000003</v>
      </c>
      <c r="AC55" s="214">
        <v>4.7796770000000004</v>
      </c>
      <c r="AD55" s="214">
        <v>4.9878999999999998</v>
      </c>
      <c r="AE55" s="214">
        <v>5.0261290000000001</v>
      </c>
      <c r="AF55" s="214">
        <v>4.8959999999999999</v>
      </c>
      <c r="AG55" s="214">
        <v>5.0211930000000002</v>
      </c>
      <c r="AH55" s="214">
        <v>5.0424509999999998</v>
      </c>
      <c r="AI55" s="214">
        <v>4.9398</v>
      </c>
      <c r="AJ55" s="214">
        <v>4.6619999999999999</v>
      </c>
      <c r="AK55" s="214">
        <v>5.0116329999999998</v>
      </c>
      <c r="AL55" s="214">
        <v>5.3228710000000001</v>
      </c>
      <c r="AM55" s="214">
        <v>4.8352250000000003</v>
      </c>
      <c r="AN55" s="214">
        <v>4.7523569999999999</v>
      </c>
      <c r="AO55" s="214">
        <v>4.8937090000000003</v>
      </c>
      <c r="AP55" s="214">
        <v>4.9914329999999998</v>
      </c>
      <c r="AQ55" s="214">
        <v>4.9828060000000001</v>
      </c>
      <c r="AR55" s="214">
        <v>5.0317999999999996</v>
      </c>
      <c r="AS55" s="214">
        <v>5.1011930000000003</v>
      </c>
      <c r="AT55" s="214">
        <v>5.1065800000000001</v>
      </c>
      <c r="AU55" s="214">
        <v>5.0608000000000004</v>
      </c>
      <c r="AV55" s="214">
        <v>4.816516</v>
      </c>
      <c r="AW55" s="214">
        <v>5.1690329999999998</v>
      </c>
      <c r="AX55" s="214">
        <v>5.0420959999999999</v>
      </c>
      <c r="AY55" s="214">
        <v>4.5407099999999998</v>
      </c>
      <c r="AZ55" s="214">
        <v>4.6771029999999998</v>
      </c>
      <c r="BA55" s="214">
        <v>4.8730969999999996</v>
      </c>
      <c r="BB55" s="214">
        <v>4.68</v>
      </c>
      <c r="BC55" s="214">
        <v>4.7677420000000001</v>
      </c>
      <c r="BD55" s="214">
        <v>4.9625329999999996</v>
      </c>
      <c r="BE55" s="214">
        <v>4.9434829999999996</v>
      </c>
      <c r="BF55" s="214">
        <v>4.8428847386999996</v>
      </c>
      <c r="BG55" s="214">
        <v>4.7792559700000004</v>
      </c>
      <c r="BH55" s="355">
        <v>4.610881</v>
      </c>
      <c r="BI55" s="355">
        <v>4.9956950000000004</v>
      </c>
      <c r="BJ55" s="355">
        <v>5.1318130000000002</v>
      </c>
      <c r="BK55" s="355">
        <v>4.7240440000000001</v>
      </c>
      <c r="BL55" s="355">
        <v>4.6432010000000004</v>
      </c>
      <c r="BM55" s="355">
        <v>4.8111459999999999</v>
      </c>
      <c r="BN55" s="355">
        <v>4.871721</v>
      </c>
      <c r="BO55" s="355">
        <v>4.930212</v>
      </c>
      <c r="BP55" s="355">
        <v>4.9339430000000002</v>
      </c>
      <c r="BQ55" s="355">
        <v>5.0140209999999996</v>
      </c>
      <c r="BR55" s="355">
        <v>5.0514140000000003</v>
      </c>
      <c r="BS55" s="355">
        <v>5.0510640000000002</v>
      </c>
      <c r="BT55" s="355">
        <v>4.8050119999999996</v>
      </c>
      <c r="BU55" s="355">
        <v>5.15937</v>
      </c>
      <c r="BV55" s="355">
        <v>5.2800719999999997</v>
      </c>
    </row>
    <row r="56" spans="1:74" ht="11.1" customHeight="1" x14ac:dyDescent="0.2">
      <c r="A56" s="61" t="s">
        <v>986</v>
      </c>
      <c r="B56" s="179" t="s">
        <v>565</v>
      </c>
      <c r="C56" s="214">
        <v>0.499774</v>
      </c>
      <c r="D56" s="214">
        <v>0.54775799999999997</v>
      </c>
      <c r="E56" s="214">
        <v>0.57728999999999997</v>
      </c>
      <c r="F56" s="214">
        <v>0.52493299999999998</v>
      </c>
      <c r="G56" s="214">
        <v>0.50861199999999995</v>
      </c>
      <c r="H56" s="214">
        <v>0.53823299999999996</v>
      </c>
      <c r="I56" s="214">
        <v>0.48603200000000002</v>
      </c>
      <c r="J56" s="214">
        <v>0.49509599999999998</v>
      </c>
      <c r="K56" s="214">
        <v>0.50773299999999999</v>
      </c>
      <c r="L56" s="214">
        <v>0.480516</v>
      </c>
      <c r="M56" s="214">
        <v>0.45750000000000002</v>
      </c>
      <c r="N56" s="214">
        <v>0.38767699999999999</v>
      </c>
      <c r="O56" s="214">
        <v>0.39538699999999999</v>
      </c>
      <c r="P56" s="214">
        <v>0.50414199999999998</v>
      </c>
      <c r="Q56" s="214">
        <v>0.56941900000000001</v>
      </c>
      <c r="R56" s="214">
        <v>0.50819999999999999</v>
      </c>
      <c r="S56" s="214">
        <v>0.48809599999999997</v>
      </c>
      <c r="T56" s="214">
        <v>0.46896599999999999</v>
      </c>
      <c r="U56" s="214">
        <v>0.48141899999999999</v>
      </c>
      <c r="V56" s="214">
        <v>0.41687099999999999</v>
      </c>
      <c r="W56" s="214">
        <v>0.43383300000000002</v>
      </c>
      <c r="X56" s="214">
        <v>0.42029</v>
      </c>
      <c r="Y56" s="214">
        <v>0.46616600000000002</v>
      </c>
      <c r="Z56" s="214">
        <v>0.45477400000000001</v>
      </c>
      <c r="AA56" s="214">
        <v>0.47632200000000002</v>
      </c>
      <c r="AB56" s="214">
        <v>0.42746400000000001</v>
      </c>
      <c r="AC56" s="214">
        <v>0.46083800000000003</v>
      </c>
      <c r="AD56" s="214">
        <v>0.420433</v>
      </c>
      <c r="AE56" s="214">
        <v>0.45429000000000003</v>
      </c>
      <c r="AF56" s="214">
        <v>0.45469999999999999</v>
      </c>
      <c r="AG56" s="214">
        <v>0.40212900000000001</v>
      </c>
      <c r="AH56" s="214">
        <v>0.43867699999999998</v>
      </c>
      <c r="AI56" s="214">
        <v>0.40976600000000002</v>
      </c>
      <c r="AJ56" s="214">
        <v>0.41564499999999999</v>
      </c>
      <c r="AK56" s="214">
        <v>0.46200000000000002</v>
      </c>
      <c r="AL56" s="214">
        <v>0.40116099999999999</v>
      </c>
      <c r="AM56" s="214">
        <v>0.37670900000000002</v>
      </c>
      <c r="AN56" s="214">
        <v>0.41949999999999998</v>
      </c>
      <c r="AO56" s="214">
        <v>0.47832200000000002</v>
      </c>
      <c r="AP56" s="214">
        <v>0.466833</v>
      </c>
      <c r="AQ56" s="214">
        <v>0.43551600000000001</v>
      </c>
      <c r="AR56" s="214">
        <v>0.41333300000000001</v>
      </c>
      <c r="AS56" s="214">
        <v>0.42606500000000003</v>
      </c>
      <c r="AT56" s="214">
        <v>0.40367700000000001</v>
      </c>
      <c r="AU56" s="214">
        <v>0.41416700000000001</v>
      </c>
      <c r="AV56" s="214">
        <v>0.419323</v>
      </c>
      <c r="AW56" s="214">
        <v>0.3765</v>
      </c>
      <c r="AX56" s="214">
        <v>0.37638700000000003</v>
      </c>
      <c r="AY56" s="214">
        <v>0.39712900000000001</v>
      </c>
      <c r="AZ56" s="214">
        <v>0.40506900000000001</v>
      </c>
      <c r="BA56" s="214">
        <v>0.40090300000000001</v>
      </c>
      <c r="BB56" s="214">
        <v>0.43593300000000001</v>
      </c>
      <c r="BC56" s="214">
        <v>0.42806499999999997</v>
      </c>
      <c r="BD56" s="214">
        <v>0.38943299999999997</v>
      </c>
      <c r="BE56" s="214">
        <v>0.40051599999999998</v>
      </c>
      <c r="BF56" s="214">
        <v>0.40687096773999998</v>
      </c>
      <c r="BG56" s="214">
        <v>0.44690657</v>
      </c>
      <c r="BH56" s="355">
        <v>0.43258150000000001</v>
      </c>
      <c r="BI56" s="355">
        <v>0.41030319999999998</v>
      </c>
      <c r="BJ56" s="355">
        <v>0.3772065</v>
      </c>
      <c r="BK56" s="355">
        <v>0.39881299999999997</v>
      </c>
      <c r="BL56" s="355">
        <v>0.42868230000000002</v>
      </c>
      <c r="BM56" s="355">
        <v>0.46309929999999999</v>
      </c>
      <c r="BN56" s="355">
        <v>0.46107700000000001</v>
      </c>
      <c r="BO56" s="355">
        <v>0.43435590000000002</v>
      </c>
      <c r="BP56" s="355">
        <v>0.4110354</v>
      </c>
      <c r="BQ56" s="355">
        <v>0.40101369999999997</v>
      </c>
      <c r="BR56" s="355">
        <v>0.4124717</v>
      </c>
      <c r="BS56" s="355">
        <v>0.4106109</v>
      </c>
      <c r="BT56" s="355">
        <v>0.41487980000000002</v>
      </c>
      <c r="BU56" s="355">
        <v>0.41126800000000002</v>
      </c>
      <c r="BV56" s="355">
        <v>0.4020436</v>
      </c>
    </row>
    <row r="57" spans="1:74" ht="11.1" customHeight="1" x14ac:dyDescent="0.2">
      <c r="A57" s="61" t="s">
        <v>987</v>
      </c>
      <c r="B57" s="641" t="s">
        <v>1243</v>
      </c>
      <c r="C57" s="214">
        <v>2.3413819999999999</v>
      </c>
      <c r="D57" s="214">
        <v>2.3719610000000002</v>
      </c>
      <c r="E57" s="214">
        <v>2.3594469999999998</v>
      </c>
      <c r="F57" s="214">
        <v>2.4295640000000001</v>
      </c>
      <c r="G57" s="214">
        <v>2.6031569999999999</v>
      </c>
      <c r="H57" s="214">
        <v>2.5825960000000001</v>
      </c>
      <c r="I57" s="214">
        <v>2.63964</v>
      </c>
      <c r="J57" s="214">
        <v>2.5709650000000002</v>
      </c>
      <c r="K57" s="214">
        <v>2.473697</v>
      </c>
      <c r="L57" s="214">
        <v>2.4136730000000002</v>
      </c>
      <c r="M57" s="214">
        <v>2.4707970000000001</v>
      </c>
      <c r="N57" s="214">
        <v>2.577769</v>
      </c>
      <c r="O57" s="214">
        <v>2.4805440000000001</v>
      </c>
      <c r="P57" s="214">
        <v>2.3834620000000002</v>
      </c>
      <c r="Q57" s="214">
        <v>2.3788339999999999</v>
      </c>
      <c r="R57" s="214">
        <v>2.4238309999999998</v>
      </c>
      <c r="S57" s="214">
        <v>2.5422199999999999</v>
      </c>
      <c r="T57" s="214">
        <v>2.69373</v>
      </c>
      <c r="U57" s="214">
        <v>2.7503190000000002</v>
      </c>
      <c r="V57" s="214">
        <v>2.701705</v>
      </c>
      <c r="W57" s="214">
        <v>2.6517629999999999</v>
      </c>
      <c r="X57" s="214">
        <v>2.478091</v>
      </c>
      <c r="Y57" s="214">
        <v>2.5052639999999999</v>
      </c>
      <c r="Z57" s="214">
        <v>2.5944790000000002</v>
      </c>
      <c r="AA57" s="214">
        <v>2.4586420000000002</v>
      </c>
      <c r="AB57" s="214">
        <v>2.4227810000000001</v>
      </c>
      <c r="AC57" s="214">
        <v>2.38306</v>
      </c>
      <c r="AD57" s="214">
        <v>2.4850970000000001</v>
      </c>
      <c r="AE57" s="214">
        <v>2.483123</v>
      </c>
      <c r="AF57" s="214">
        <v>2.5450309999999998</v>
      </c>
      <c r="AG57" s="214">
        <v>2.7175750000000001</v>
      </c>
      <c r="AH57" s="214">
        <v>2.7029299999999998</v>
      </c>
      <c r="AI57" s="214">
        <v>2.6757300000000002</v>
      </c>
      <c r="AJ57" s="214">
        <v>2.4597699999999998</v>
      </c>
      <c r="AK57" s="214">
        <v>2.542462</v>
      </c>
      <c r="AL57" s="214">
        <v>2.5627070000000001</v>
      </c>
      <c r="AM57" s="214">
        <v>2.4635120000000001</v>
      </c>
      <c r="AN57" s="214">
        <v>2.4173170000000002</v>
      </c>
      <c r="AO57" s="214">
        <v>2.4241239999999999</v>
      </c>
      <c r="AP57" s="214">
        <v>2.4549319999999999</v>
      </c>
      <c r="AQ57" s="214">
        <v>2.5125760000000001</v>
      </c>
      <c r="AR57" s="214">
        <v>2.4829629999999998</v>
      </c>
      <c r="AS57" s="214">
        <v>2.6434500000000001</v>
      </c>
      <c r="AT57" s="214">
        <v>2.6774499999999999</v>
      </c>
      <c r="AU57" s="214">
        <v>2.5715979999999998</v>
      </c>
      <c r="AV57" s="214">
        <v>2.4874800000000001</v>
      </c>
      <c r="AW57" s="214">
        <v>2.554233</v>
      </c>
      <c r="AX57" s="214">
        <v>2.6214179999999998</v>
      </c>
      <c r="AY57" s="214">
        <v>2.4872260000000002</v>
      </c>
      <c r="AZ57" s="214">
        <v>2.4333100000000001</v>
      </c>
      <c r="BA57" s="214">
        <v>2.473163</v>
      </c>
      <c r="BB57" s="214">
        <v>2.5251679999999999</v>
      </c>
      <c r="BC57" s="214">
        <v>2.5571609999999998</v>
      </c>
      <c r="BD57" s="214">
        <v>2.6202670000000001</v>
      </c>
      <c r="BE57" s="214">
        <v>2.748513</v>
      </c>
      <c r="BF57" s="214">
        <v>2.7721220355999998</v>
      </c>
      <c r="BG57" s="214">
        <v>2.5858899928999999</v>
      </c>
      <c r="BH57" s="355">
        <v>2.4651580000000002</v>
      </c>
      <c r="BI57" s="355">
        <v>2.5603750000000001</v>
      </c>
      <c r="BJ57" s="355">
        <v>2.6348289999999999</v>
      </c>
      <c r="BK57" s="355">
        <v>2.4679920000000002</v>
      </c>
      <c r="BL57" s="355">
        <v>2.4261680000000001</v>
      </c>
      <c r="BM57" s="355">
        <v>2.4391310000000002</v>
      </c>
      <c r="BN57" s="355">
        <v>2.443206</v>
      </c>
      <c r="BO57" s="355">
        <v>2.494694</v>
      </c>
      <c r="BP57" s="355">
        <v>2.5872540000000002</v>
      </c>
      <c r="BQ57" s="355">
        <v>2.6728960000000002</v>
      </c>
      <c r="BR57" s="355">
        <v>2.6991499999999999</v>
      </c>
      <c r="BS57" s="355">
        <v>2.638992</v>
      </c>
      <c r="BT57" s="355">
        <v>2.5158770000000001</v>
      </c>
      <c r="BU57" s="355">
        <v>2.625238</v>
      </c>
      <c r="BV57" s="355">
        <v>2.665305</v>
      </c>
    </row>
    <row r="58" spans="1:74" ht="11.1" customHeight="1" x14ac:dyDescent="0.2">
      <c r="A58" s="61" t="s">
        <v>988</v>
      </c>
      <c r="B58" s="179" t="s">
        <v>737</v>
      </c>
      <c r="C58" s="214">
        <v>17.584026000000001</v>
      </c>
      <c r="D58" s="214">
        <v>17.838028000000001</v>
      </c>
      <c r="E58" s="214">
        <v>18.003672000000002</v>
      </c>
      <c r="F58" s="214">
        <v>18.295197000000002</v>
      </c>
      <c r="G58" s="214">
        <v>18.935701999999999</v>
      </c>
      <c r="H58" s="214">
        <v>19.360361000000001</v>
      </c>
      <c r="I58" s="214">
        <v>19.318541</v>
      </c>
      <c r="J58" s="214">
        <v>19.241833</v>
      </c>
      <c r="K58" s="214">
        <v>18.437495999999999</v>
      </c>
      <c r="L58" s="214">
        <v>18.46809</v>
      </c>
      <c r="M58" s="214">
        <v>18.491962999999998</v>
      </c>
      <c r="N58" s="214">
        <v>18.756250000000001</v>
      </c>
      <c r="O58" s="214">
        <v>17.898315</v>
      </c>
      <c r="P58" s="214">
        <v>17.973174</v>
      </c>
      <c r="Q58" s="214">
        <v>18.312411999999998</v>
      </c>
      <c r="R58" s="214">
        <v>18.728997</v>
      </c>
      <c r="S58" s="214">
        <v>19.406509</v>
      </c>
      <c r="T58" s="214">
        <v>19.788761999999998</v>
      </c>
      <c r="U58" s="214">
        <v>19.958608000000002</v>
      </c>
      <c r="V58" s="214">
        <v>19.822768</v>
      </c>
      <c r="W58" s="214">
        <v>19.338094000000002</v>
      </c>
      <c r="X58" s="214">
        <v>19.041056999999999</v>
      </c>
      <c r="Y58" s="214">
        <v>19.289528000000001</v>
      </c>
      <c r="Z58" s="214">
        <v>19.627993</v>
      </c>
      <c r="AA58" s="214">
        <v>18.353995000000001</v>
      </c>
      <c r="AB58" s="214">
        <v>18.512671999999998</v>
      </c>
      <c r="AC58" s="214">
        <v>19.078154000000001</v>
      </c>
      <c r="AD58" s="214">
        <v>19.903963000000001</v>
      </c>
      <c r="AE58" s="214">
        <v>20.151895</v>
      </c>
      <c r="AF58" s="214">
        <v>20.096962999999999</v>
      </c>
      <c r="AG58" s="214">
        <v>20.669862999999999</v>
      </c>
      <c r="AH58" s="214">
        <v>20.487604000000001</v>
      </c>
      <c r="AI58" s="214">
        <v>19.657661000000001</v>
      </c>
      <c r="AJ58" s="214">
        <v>19.018349000000001</v>
      </c>
      <c r="AK58" s="214">
        <v>19.57986</v>
      </c>
      <c r="AL58" s="214">
        <v>20.247221</v>
      </c>
      <c r="AM58" s="214">
        <v>18.840767</v>
      </c>
      <c r="AN58" s="214">
        <v>19.018993999999999</v>
      </c>
      <c r="AO58" s="214">
        <v>19.428218000000001</v>
      </c>
      <c r="AP58" s="214">
        <v>20.038564000000001</v>
      </c>
      <c r="AQ58" s="214">
        <v>20.195252</v>
      </c>
      <c r="AR58" s="214">
        <v>20.278362000000001</v>
      </c>
      <c r="AS58" s="214">
        <v>20.682383999999999</v>
      </c>
      <c r="AT58" s="214">
        <v>20.624866999999998</v>
      </c>
      <c r="AU58" s="214">
        <v>20.054231000000001</v>
      </c>
      <c r="AV58" s="214">
        <v>19.65335</v>
      </c>
      <c r="AW58" s="214">
        <v>19.874965</v>
      </c>
      <c r="AX58" s="214">
        <v>19.876255</v>
      </c>
      <c r="AY58" s="214">
        <v>18.698065</v>
      </c>
      <c r="AZ58" s="214">
        <v>19.312000000000001</v>
      </c>
      <c r="BA58" s="214">
        <v>19.865195</v>
      </c>
      <c r="BB58" s="214">
        <v>19.896433999999999</v>
      </c>
      <c r="BC58" s="214">
        <v>20.294452</v>
      </c>
      <c r="BD58" s="214">
        <v>20.779966000000002</v>
      </c>
      <c r="BE58" s="214">
        <v>20.924703999999998</v>
      </c>
      <c r="BF58" s="214">
        <v>20.873379947</v>
      </c>
      <c r="BG58" s="214">
        <v>20.182127232999999</v>
      </c>
      <c r="BH58" s="355">
        <v>19.659970000000001</v>
      </c>
      <c r="BI58" s="355">
        <v>20.036940000000001</v>
      </c>
      <c r="BJ58" s="355">
        <v>20.373259999999998</v>
      </c>
      <c r="BK58" s="355">
        <v>19.14621</v>
      </c>
      <c r="BL58" s="355">
        <v>19.295400000000001</v>
      </c>
      <c r="BM58" s="355">
        <v>19.828250000000001</v>
      </c>
      <c r="BN58" s="355">
        <v>20.180610000000001</v>
      </c>
      <c r="BO58" s="355">
        <v>20.460629999999998</v>
      </c>
      <c r="BP58" s="355">
        <v>20.759239999999998</v>
      </c>
      <c r="BQ58" s="355">
        <v>20.91028</v>
      </c>
      <c r="BR58" s="355">
        <v>20.87031</v>
      </c>
      <c r="BS58" s="355">
        <v>20.38203</v>
      </c>
      <c r="BT58" s="355">
        <v>19.892440000000001</v>
      </c>
      <c r="BU58" s="355">
        <v>20.34036</v>
      </c>
      <c r="BV58" s="355">
        <v>20.558759999999999</v>
      </c>
    </row>
    <row r="59" spans="1:74" ht="11.1" customHeight="1" x14ac:dyDescent="0.2">
      <c r="A59" s="61"/>
      <c r="B59" s="156"/>
      <c r="C59" s="214"/>
      <c r="D59" s="214"/>
      <c r="E59" s="214"/>
      <c r="F59" s="214"/>
      <c r="G59" s="214"/>
      <c r="H59" s="214"/>
      <c r="I59" s="214"/>
      <c r="J59" s="214"/>
      <c r="K59" s="214"/>
      <c r="L59" s="214"/>
      <c r="M59" s="214"/>
      <c r="N59" s="214"/>
      <c r="O59" s="214"/>
      <c r="P59" s="214"/>
      <c r="Q59" s="214"/>
      <c r="R59" s="214"/>
      <c r="S59" s="214"/>
      <c r="T59" s="214"/>
      <c r="U59" s="214"/>
      <c r="V59" s="214"/>
      <c r="W59" s="214"/>
      <c r="X59" s="214"/>
      <c r="Y59" s="214"/>
      <c r="Z59" s="214"/>
      <c r="AA59" s="214"/>
      <c r="AB59" s="214"/>
      <c r="AC59" s="214"/>
      <c r="AD59" s="214"/>
      <c r="AE59" s="214"/>
      <c r="AF59" s="214"/>
      <c r="AG59" s="214"/>
      <c r="AH59" s="214"/>
      <c r="AI59" s="214"/>
      <c r="AJ59" s="214"/>
      <c r="AK59" s="214"/>
      <c r="AL59" s="214"/>
      <c r="AM59" s="214"/>
      <c r="AN59" s="214"/>
      <c r="AO59" s="214"/>
      <c r="AP59" s="214"/>
      <c r="AQ59" s="214"/>
      <c r="AR59" s="214"/>
      <c r="AS59" s="214"/>
      <c r="AT59" s="214"/>
      <c r="AU59" s="214"/>
      <c r="AV59" s="214"/>
      <c r="AW59" s="214"/>
      <c r="AX59" s="214"/>
      <c r="AY59" s="214"/>
      <c r="AZ59" s="214"/>
      <c r="BA59" s="214"/>
      <c r="BB59" s="214"/>
      <c r="BC59" s="214"/>
      <c r="BD59" s="214"/>
      <c r="BE59" s="214"/>
      <c r="BF59" s="214"/>
      <c r="BG59" s="214"/>
      <c r="BH59" s="355"/>
      <c r="BI59" s="355"/>
      <c r="BJ59" s="355"/>
      <c r="BK59" s="355"/>
      <c r="BL59" s="355"/>
      <c r="BM59" s="355"/>
      <c r="BN59" s="355"/>
      <c r="BO59" s="355"/>
      <c r="BP59" s="355"/>
      <c r="BQ59" s="355"/>
      <c r="BR59" s="355"/>
      <c r="BS59" s="355"/>
      <c r="BT59" s="355"/>
      <c r="BU59" s="355"/>
      <c r="BV59" s="355"/>
    </row>
    <row r="60" spans="1:74" ht="11.1" customHeight="1" x14ac:dyDescent="0.2">
      <c r="A60" s="61" t="s">
        <v>991</v>
      </c>
      <c r="B60" s="180" t="s">
        <v>567</v>
      </c>
      <c r="C60" s="214">
        <v>14.864838000000001</v>
      </c>
      <c r="D60" s="214">
        <v>15.019448000000001</v>
      </c>
      <c r="E60" s="214">
        <v>14.782515999999999</v>
      </c>
      <c r="F60" s="214">
        <v>14.952066</v>
      </c>
      <c r="G60" s="214">
        <v>15.656708999999999</v>
      </c>
      <c r="H60" s="214">
        <v>15.982799999999999</v>
      </c>
      <c r="I60" s="214">
        <v>15.990548</v>
      </c>
      <c r="J60" s="214">
        <v>15.679</v>
      </c>
      <c r="K60" s="214">
        <v>15.248100000000001</v>
      </c>
      <c r="L60" s="214">
        <v>15.153129</v>
      </c>
      <c r="M60" s="214">
        <v>15.4162</v>
      </c>
      <c r="N60" s="214">
        <v>15.717129</v>
      </c>
      <c r="O60" s="214">
        <v>14.934450999999999</v>
      </c>
      <c r="P60" s="214">
        <v>14.541642</v>
      </c>
      <c r="Q60" s="214">
        <v>14.907</v>
      </c>
      <c r="R60" s="214">
        <v>15.282366</v>
      </c>
      <c r="S60" s="214">
        <v>15.713645</v>
      </c>
      <c r="T60" s="214">
        <v>16.312965999999999</v>
      </c>
      <c r="U60" s="214">
        <v>16.483225000000001</v>
      </c>
      <c r="V60" s="214">
        <v>16.290645000000001</v>
      </c>
      <c r="W60" s="214">
        <v>16.156666000000001</v>
      </c>
      <c r="X60" s="214">
        <v>15.474966999999999</v>
      </c>
      <c r="Y60" s="214">
        <v>16.135100000000001</v>
      </c>
      <c r="Z60" s="214">
        <v>16.376871000000001</v>
      </c>
      <c r="AA60" s="214">
        <v>15.649224999999999</v>
      </c>
      <c r="AB60" s="214">
        <v>15.517678</v>
      </c>
      <c r="AC60" s="214">
        <v>15.390032</v>
      </c>
      <c r="AD60" s="214">
        <v>16.264299999999999</v>
      </c>
      <c r="AE60" s="214">
        <v>16.196611999999998</v>
      </c>
      <c r="AF60" s="214">
        <v>16.087199999999999</v>
      </c>
      <c r="AG60" s="214">
        <v>16.880032</v>
      </c>
      <c r="AH60" s="214">
        <v>16.707000000000001</v>
      </c>
      <c r="AI60" s="214">
        <v>16.358166000000001</v>
      </c>
      <c r="AJ60" s="214">
        <v>15.659708999999999</v>
      </c>
      <c r="AK60" s="214">
        <v>16.366533</v>
      </c>
      <c r="AL60" s="214">
        <v>16.751258</v>
      </c>
      <c r="AM60" s="214">
        <v>15.766935</v>
      </c>
      <c r="AN60" s="214">
        <v>15.63475</v>
      </c>
      <c r="AO60" s="214">
        <v>15.877644999999999</v>
      </c>
      <c r="AP60" s="214">
        <v>16.520900000000001</v>
      </c>
      <c r="AQ60" s="214">
        <v>16.612451</v>
      </c>
      <c r="AR60" s="214">
        <v>16.923866</v>
      </c>
      <c r="AS60" s="214">
        <v>17.184902999999998</v>
      </c>
      <c r="AT60" s="214">
        <v>16.962322</v>
      </c>
      <c r="AU60" s="214">
        <v>16.427233000000001</v>
      </c>
      <c r="AV60" s="214">
        <v>15.690967000000001</v>
      </c>
      <c r="AW60" s="214">
        <v>16.682832999999999</v>
      </c>
      <c r="AX60" s="214">
        <v>16.841805999999998</v>
      </c>
      <c r="AY60" s="214">
        <v>16.365065000000001</v>
      </c>
      <c r="AZ60" s="214">
        <v>16.166620999999999</v>
      </c>
      <c r="BA60" s="214">
        <v>16.260902999999999</v>
      </c>
      <c r="BB60" s="214">
        <v>16.222166999999999</v>
      </c>
      <c r="BC60" s="214">
        <v>16.476838999999998</v>
      </c>
      <c r="BD60" s="214">
        <v>16.802900000000001</v>
      </c>
      <c r="BE60" s="214">
        <v>16.994225</v>
      </c>
      <c r="BF60" s="214">
        <v>17.055129032</v>
      </c>
      <c r="BG60" s="214">
        <v>16.756416667</v>
      </c>
      <c r="BH60" s="355">
        <v>16.112439999999999</v>
      </c>
      <c r="BI60" s="355">
        <v>16.71002</v>
      </c>
      <c r="BJ60" s="355">
        <v>16.98096</v>
      </c>
      <c r="BK60" s="355">
        <v>16.123329999999999</v>
      </c>
      <c r="BL60" s="355">
        <v>15.997120000000001</v>
      </c>
      <c r="BM60" s="355">
        <v>16.207830000000001</v>
      </c>
      <c r="BN60" s="355">
        <v>16.510770000000001</v>
      </c>
      <c r="BO60" s="355">
        <v>16.548279999999998</v>
      </c>
      <c r="BP60" s="355">
        <v>17.009630000000001</v>
      </c>
      <c r="BQ60" s="355">
        <v>17.217420000000001</v>
      </c>
      <c r="BR60" s="355">
        <v>17.092379999999999</v>
      </c>
      <c r="BS60" s="355">
        <v>16.827929999999999</v>
      </c>
      <c r="BT60" s="355">
        <v>16.245889999999999</v>
      </c>
      <c r="BU60" s="355">
        <v>16.881879999999999</v>
      </c>
      <c r="BV60" s="355">
        <v>17.096129999999999</v>
      </c>
    </row>
    <row r="61" spans="1:74" ht="11.1" customHeight="1" x14ac:dyDescent="0.2">
      <c r="A61" s="61" t="s">
        <v>989</v>
      </c>
      <c r="B61" s="180" t="s">
        <v>566</v>
      </c>
      <c r="C61" s="214">
        <v>17.367177999999999</v>
      </c>
      <c r="D61" s="214">
        <v>17.367177999999999</v>
      </c>
      <c r="E61" s="214">
        <v>17.275480000000002</v>
      </c>
      <c r="F61" s="214">
        <v>17.275480000000002</v>
      </c>
      <c r="G61" s="214">
        <v>17.275480000000002</v>
      </c>
      <c r="H61" s="214">
        <v>17.275480000000002</v>
      </c>
      <c r="I61" s="214">
        <v>17.290980000000001</v>
      </c>
      <c r="J61" s="214">
        <v>17.210979999999999</v>
      </c>
      <c r="K61" s="214">
        <v>17.400144999999998</v>
      </c>
      <c r="L61" s="214">
        <v>17.402027</v>
      </c>
      <c r="M61" s="214">
        <v>17.407952000000002</v>
      </c>
      <c r="N61" s="214">
        <v>17.391152000000002</v>
      </c>
      <c r="O61" s="214">
        <v>17.823159</v>
      </c>
      <c r="P61" s="214">
        <v>17.813963000000001</v>
      </c>
      <c r="Q61" s="214">
        <v>17.813963000000001</v>
      </c>
      <c r="R61" s="214">
        <v>17.813963000000001</v>
      </c>
      <c r="S61" s="214">
        <v>17.815463000000001</v>
      </c>
      <c r="T61" s="214">
        <v>17.815463000000001</v>
      </c>
      <c r="U61" s="214">
        <v>17.817762999999999</v>
      </c>
      <c r="V61" s="214">
        <v>17.819762999999998</v>
      </c>
      <c r="W61" s="214">
        <v>17.819762999999998</v>
      </c>
      <c r="X61" s="214">
        <v>17.819762999999998</v>
      </c>
      <c r="Y61" s="214">
        <v>17.819762999999998</v>
      </c>
      <c r="Z61" s="214">
        <v>17.819762999999998</v>
      </c>
      <c r="AA61" s="214">
        <v>17.924630000000001</v>
      </c>
      <c r="AB61" s="214">
        <v>17.924630000000001</v>
      </c>
      <c r="AC61" s="214">
        <v>17.930630000000001</v>
      </c>
      <c r="AD61" s="214">
        <v>17.951229999999999</v>
      </c>
      <c r="AE61" s="214">
        <v>17.951229999999999</v>
      </c>
      <c r="AF61" s="214">
        <v>17.824694999999998</v>
      </c>
      <c r="AG61" s="214">
        <v>17.834695</v>
      </c>
      <c r="AH61" s="214">
        <v>17.834695</v>
      </c>
      <c r="AI61" s="214">
        <v>17.834695</v>
      </c>
      <c r="AJ61" s="214">
        <v>17.850695000000002</v>
      </c>
      <c r="AK61" s="214">
        <v>17.810694999999999</v>
      </c>
      <c r="AL61" s="214">
        <v>17.811382999999999</v>
      </c>
      <c r="AM61" s="214">
        <v>17.967088</v>
      </c>
      <c r="AN61" s="214">
        <v>17.949587999999999</v>
      </c>
      <c r="AO61" s="214">
        <v>17.949587999999999</v>
      </c>
      <c r="AP61" s="214">
        <v>17.961587999999999</v>
      </c>
      <c r="AQ61" s="214">
        <v>17.961587999999999</v>
      </c>
      <c r="AR61" s="214">
        <v>18.055938000000001</v>
      </c>
      <c r="AS61" s="214">
        <v>18.096938000000002</v>
      </c>
      <c r="AT61" s="214">
        <v>18.097937999999999</v>
      </c>
      <c r="AU61" s="214">
        <v>18.13785</v>
      </c>
      <c r="AV61" s="214">
        <v>18.132850000000001</v>
      </c>
      <c r="AW61" s="214">
        <v>18.1861</v>
      </c>
      <c r="AX61" s="214">
        <v>18.1861</v>
      </c>
      <c r="AY61" s="214">
        <v>18.315135999999999</v>
      </c>
      <c r="AZ61" s="214">
        <v>18.316535999999999</v>
      </c>
      <c r="BA61" s="214">
        <v>18.307435999999999</v>
      </c>
      <c r="BB61" s="214">
        <v>18.320036000000002</v>
      </c>
      <c r="BC61" s="214">
        <v>18.320036000000002</v>
      </c>
      <c r="BD61" s="214">
        <v>18.436385999999999</v>
      </c>
      <c r="BE61" s="214">
        <v>18.436385999999999</v>
      </c>
      <c r="BF61" s="214">
        <v>18.342451613000001</v>
      </c>
      <c r="BG61" s="214">
        <v>18.432182000000001</v>
      </c>
      <c r="BH61" s="355">
        <v>18.477180000000001</v>
      </c>
      <c r="BI61" s="355">
        <v>18.477180000000001</v>
      </c>
      <c r="BJ61" s="355">
        <v>18.547180000000001</v>
      </c>
      <c r="BK61" s="355">
        <v>18.547180000000001</v>
      </c>
      <c r="BL61" s="355">
        <v>18.547180000000001</v>
      </c>
      <c r="BM61" s="355">
        <v>18.547180000000001</v>
      </c>
      <c r="BN61" s="355">
        <v>18.547180000000001</v>
      </c>
      <c r="BO61" s="355">
        <v>18.547180000000001</v>
      </c>
      <c r="BP61" s="355">
        <v>18.547180000000001</v>
      </c>
      <c r="BQ61" s="355">
        <v>18.547180000000001</v>
      </c>
      <c r="BR61" s="355">
        <v>18.547180000000001</v>
      </c>
      <c r="BS61" s="355">
        <v>18.547180000000001</v>
      </c>
      <c r="BT61" s="355">
        <v>18.547180000000001</v>
      </c>
      <c r="BU61" s="355">
        <v>18.547180000000001</v>
      </c>
      <c r="BV61" s="355">
        <v>18.547180000000001</v>
      </c>
    </row>
    <row r="62" spans="1:74" ht="11.1" customHeight="1" x14ac:dyDescent="0.2">
      <c r="A62" s="61" t="s">
        <v>990</v>
      </c>
      <c r="B62" s="181" t="s">
        <v>900</v>
      </c>
      <c r="C62" s="215">
        <v>0.85591556671000002</v>
      </c>
      <c r="D62" s="215">
        <v>0.86481799172999996</v>
      </c>
      <c r="E62" s="215">
        <v>0.85569350316000004</v>
      </c>
      <c r="F62" s="215">
        <v>0.86550799167000003</v>
      </c>
      <c r="G62" s="215">
        <v>0.90629661231000003</v>
      </c>
      <c r="H62" s="215">
        <v>0.92517255670999998</v>
      </c>
      <c r="I62" s="215">
        <v>0.92479130738000004</v>
      </c>
      <c r="J62" s="215">
        <v>0.91098821798999996</v>
      </c>
      <c r="K62" s="215">
        <v>0.87632028354000002</v>
      </c>
      <c r="L62" s="215">
        <v>0.87076804329000002</v>
      </c>
      <c r="M62" s="215">
        <v>0.88558378378000002</v>
      </c>
      <c r="N62" s="215">
        <v>0.90374283429000002</v>
      </c>
      <c r="O62" s="215">
        <v>0.83792390562999997</v>
      </c>
      <c r="P62" s="215">
        <v>0.81630583829000003</v>
      </c>
      <c r="Q62" s="215">
        <v>0.83681548007999995</v>
      </c>
      <c r="R62" s="215">
        <v>0.85788692836000002</v>
      </c>
      <c r="S62" s="215">
        <v>0.88202282478000005</v>
      </c>
      <c r="T62" s="215">
        <v>0.91566332011999996</v>
      </c>
      <c r="U62" s="215">
        <v>0.92510069867</v>
      </c>
      <c r="V62" s="215">
        <v>0.91418976783999994</v>
      </c>
      <c r="W62" s="215">
        <v>0.90667120545000002</v>
      </c>
      <c r="X62" s="215">
        <v>0.86841598285999999</v>
      </c>
      <c r="Y62" s="215">
        <v>0.90546097610999998</v>
      </c>
      <c r="Z62" s="215">
        <v>0.91902855273999995</v>
      </c>
      <c r="AA62" s="215">
        <v>0.87305707287000001</v>
      </c>
      <c r="AB62" s="215">
        <v>0.86571817660999995</v>
      </c>
      <c r="AC62" s="215">
        <v>0.85830960763999997</v>
      </c>
      <c r="AD62" s="215">
        <v>0.90602705219000002</v>
      </c>
      <c r="AE62" s="215">
        <v>0.90225639134000002</v>
      </c>
      <c r="AF62" s="215">
        <v>0.90252315677999995</v>
      </c>
      <c r="AG62" s="215">
        <v>0.94647158249999996</v>
      </c>
      <c r="AH62" s="215">
        <v>0.93676959431999995</v>
      </c>
      <c r="AI62" s="215">
        <v>0.91721030273000004</v>
      </c>
      <c r="AJ62" s="215">
        <v>0.87726046521000001</v>
      </c>
      <c r="AK62" s="215">
        <v>0.91891602209000001</v>
      </c>
      <c r="AL62" s="215">
        <v>0.94048047813000002</v>
      </c>
      <c r="AM62" s="215">
        <v>0.87754537629999996</v>
      </c>
      <c r="AN62" s="215">
        <v>0.87103670569000002</v>
      </c>
      <c r="AO62" s="215">
        <v>0.88456877115999999</v>
      </c>
      <c r="AP62" s="215">
        <v>0.91979061094000003</v>
      </c>
      <c r="AQ62" s="215">
        <v>0.92488765470000001</v>
      </c>
      <c r="AR62" s="215">
        <v>0.93730195572999997</v>
      </c>
      <c r="AS62" s="215">
        <v>0.94960280020999999</v>
      </c>
      <c r="AT62" s="215">
        <v>0.93725163606999995</v>
      </c>
      <c r="AU62" s="215">
        <v>0.90568799498999997</v>
      </c>
      <c r="AV62" s="215">
        <v>0.86533374511000005</v>
      </c>
      <c r="AW62" s="215">
        <v>0.91733978147999995</v>
      </c>
      <c r="AX62" s="215">
        <v>0.92608123786999996</v>
      </c>
      <c r="AY62" s="215">
        <v>0.89352680755000002</v>
      </c>
      <c r="AZ62" s="215">
        <v>0.88262436740000005</v>
      </c>
      <c r="BA62" s="215">
        <v>0.88821301902000005</v>
      </c>
      <c r="BB62" s="215">
        <v>0.88548772501999995</v>
      </c>
      <c r="BC62" s="215">
        <v>0.89938900774999997</v>
      </c>
      <c r="BD62" s="215">
        <v>0.91139879584000005</v>
      </c>
      <c r="BE62" s="215">
        <v>0.92177637200999996</v>
      </c>
      <c r="BF62" s="215">
        <v>0.92981731079999996</v>
      </c>
      <c r="BG62" s="215">
        <v>0.90908480974999994</v>
      </c>
      <c r="BH62" s="386">
        <v>0.87201830000000002</v>
      </c>
      <c r="BI62" s="386">
        <v>0.90436000000000005</v>
      </c>
      <c r="BJ62" s="386">
        <v>0.91555489999999995</v>
      </c>
      <c r="BK62" s="386">
        <v>0.86931420000000004</v>
      </c>
      <c r="BL62" s="386">
        <v>0.86250950000000004</v>
      </c>
      <c r="BM62" s="386">
        <v>0.87387040000000005</v>
      </c>
      <c r="BN62" s="386">
        <v>0.89020390000000005</v>
      </c>
      <c r="BO62" s="386">
        <v>0.89222610000000002</v>
      </c>
      <c r="BP62" s="386">
        <v>0.91710069999999999</v>
      </c>
      <c r="BQ62" s="386">
        <v>0.92830369999999995</v>
      </c>
      <c r="BR62" s="386">
        <v>0.92156190000000004</v>
      </c>
      <c r="BS62" s="386">
        <v>0.90730409999999995</v>
      </c>
      <c r="BT62" s="386">
        <v>0.87592250000000005</v>
      </c>
      <c r="BU62" s="386">
        <v>0.91021280000000004</v>
      </c>
      <c r="BV62" s="386">
        <v>0.92176429999999998</v>
      </c>
    </row>
    <row r="63" spans="1:74"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4"/>
      <c r="AZ63" s="404"/>
      <c r="BA63" s="404"/>
      <c r="BB63" s="404"/>
      <c r="BC63" s="404"/>
      <c r="BD63" s="404"/>
      <c r="BE63" s="404"/>
      <c r="BF63" s="160"/>
      <c r="BG63" s="404"/>
      <c r="BH63" s="404"/>
      <c r="BI63" s="404"/>
      <c r="BJ63" s="404"/>
      <c r="BK63" s="404"/>
      <c r="BL63" s="404"/>
      <c r="BM63" s="404"/>
      <c r="BN63" s="404"/>
      <c r="BO63" s="404"/>
      <c r="BP63" s="404"/>
      <c r="BQ63" s="404"/>
      <c r="BR63" s="404"/>
      <c r="BS63" s="404"/>
      <c r="BT63" s="404"/>
      <c r="BU63" s="404"/>
      <c r="BV63" s="404"/>
    </row>
    <row r="64" spans="1:74" ht="12" customHeight="1" x14ac:dyDescent="0.2">
      <c r="A64" s="61"/>
      <c r="B64" s="781" t="s">
        <v>1042</v>
      </c>
      <c r="C64" s="778"/>
      <c r="D64" s="778"/>
      <c r="E64" s="778"/>
      <c r="F64" s="778"/>
      <c r="G64" s="778"/>
      <c r="H64" s="778"/>
      <c r="I64" s="778"/>
      <c r="J64" s="778"/>
      <c r="K64" s="778"/>
      <c r="L64" s="778"/>
      <c r="M64" s="778"/>
      <c r="N64" s="778"/>
      <c r="O64" s="778"/>
      <c r="P64" s="778"/>
      <c r="Q64" s="778"/>
    </row>
    <row r="65" spans="1:74" s="443" customFormat="1" ht="22.35" customHeight="1" x14ac:dyDescent="0.2">
      <c r="A65" s="442"/>
      <c r="B65" s="800" t="s">
        <v>1245</v>
      </c>
      <c r="C65" s="768"/>
      <c r="D65" s="768"/>
      <c r="E65" s="768"/>
      <c r="F65" s="768"/>
      <c r="G65" s="768"/>
      <c r="H65" s="768"/>
      <c r="I65" s="768"/>
      <c r="J65" s="768"/>
      <c r="K65" s="768"/>
      <c r="L65" s="768"/>
      <c r="M65" s="768"/>
      <c r="N65" s="768"/>
      <c r="O65" s="768"/>
      <c r="P65" s="768"/>
      <c r="Q65" s="764"/>
      <c r="AY65" s="535"/>
      <c r="AZ65" s="535"/>
      <c r="BA65" s="535"/>
      <c r="BB65" s="535"/>
      <c r="BC65" s="535"/>
      <c r="BD65" s="535"/>
      <c r="BE65" s="535"/>
      <c r="BF65" s="670"/>
      <c r="BG65" s="535"/>
      <c r="BH65" s="535"/>
      <c r="BI65" s="535"/>
      <c r="BJ65" s="535"/>
    </row>
    <row r="66" spans="1:74" s="443" customFormat="1" ht="12" customHeight="1" x14ac:dyDescent="0.2">
      <c r="A66" s="442"/>
      <c r="B66" s="767" t="s">
        <v>1069</v>
      </c>
      <c r="C66" s="768"/>
      <c r="D66" s="768"/>
      <c r="E66" s="768"/>
      <c r="F66" s="768"/>
      <c r="G66" s="768"/>
      <c r="H66" s="768"/>
      <c r="I66" s="768"/>
      <c r="J66" s="768"/>
      <c r="K66" s="768"/>
      <c r="L66" s="768"/>
      <c r="M66" s="768"/>
      <c r="N66" s="768"/>
      <c r="O66" s="768"/>
      <c r="P66" s="768"/>
      <c r="Q66" s="764"/>
      <c r="AY66" s="535"/>
      <c r="AZ66" s="535"/>
      <c r="BA66" s="535"/>
      <c r="BB66" s="535"/>
      <c r="BC66" s="535"/>
      <c r="BD66" s="535"/>
      <c r="BE66" s="535"/>
      <c r="BF66" s="670"/>
      <c r="BG66" s="535"/>
      <c r="BH66" s="535"/>
      <c r="BI66" s="535"/>
      <c r="BJ66" s="535"/>
    </row>
    <row r="67" spans="1:74" s="443" customFormat="1" ht="12" customHeight="1" x14ac:dyDescent="0.2">
      <c r="A67" s="442"/>
      <c r="B67" s="767" t="s">
        <v>1087</v>
      </c>
      <c r="C67" s="768"/>
      <c r="D67" s="768"/>
      <c r="E67" s="768"/>
      <c r="F67" s="768"/>
      <c r="G67" s="768"/>
      <c r="H67" s="768"/>
      <c r="I67" s="768"/>
      <c r="J67" s="768"/>
      <c r="K67" s="768"/>
      <c r="L67" s="768"/>
      <c r="M67" s="768"/>
      <c r="N67" s="768"/>
      <c r="O67" s="768"/>
      <c r="P67" s="768"/>
      <c r="Q67" s="764"/>
      <c r="AY67" s="535"/>
      <c r="AZ67" s="535"/>
      <c r="BA67" s="535"/>
      <c r="BB67" s="535"/>
      <c r="BC67" s="535"/>
      <c r="BD67" s="535"/>
      <c r="BE67" s="535"/>
      <c r="BF67" s="670"/>
      <c r="BG67" s="535"/>
      <c r="BH67" s="535"/>
      <c r="BI67" s="535"/>
      <c r="BJ67" s="535"/>
    </row>
    <row r="68" spans="1:74" s="443" customFormat="1" ht="12" customHeight="1" x14ac:dyDescent="0.2">
      <c r="A68" s="442"/>
      <c r="B68" s="769" t="s">
        <v>1089</v>
      </c>
      <c r="C68" s="763"/>
      <c r="D68" s="763"/>
      <c r="E68" s="763"/>
      <c r="F68" s="763"/>
      <c r="G68" s="763"/>
      <c r="H68" s="763"/>
      <c r="I68" s="763"/>
      <c r="J68" s="763"/>
      <c r="K68" s="763"/>
      <c r="L68" s="763"/>
      <c r="M68" s="763"/>
      <c r="N68" s="763"/>
      <c r="O68" s="763"/>
      <c r="P68" s="763"/>
      <c r="Q68" s="764"/>
      <c r="AY68" s="535"/>
      <c r="AZ68" s="535"/>
      <c r="BA68" s="535"/>
      <c r="BB68" s="535"/>
      <c r="BC68" s="535"/>
      <c r="BD68" s="535"/>
      <c r="BE68" s="535"/>
      <c r="BF68" s="670"/>
      <c r="BG68" s="535"/>
      <c r="BH68" s="535"/>
      <c r="BI68" s="535"/>
      <c r="BJ68" s="535"/>
    </row>
    <row r="69" spans="1:74" s="443" customFormat="1" ht="12" customHeight="1" x14ac:dyDescent="0.2">
      <c r="A69" s="442"/>
      <c r="B69" s="762" t="s">
        <v>1073</v>
      </c>
      <c r="C69" s="763"/>
      <c r="D69" s="763"/>
      <c r="E69" s="763"/>
      <c r="F69" s="763"/>
      <c r="G69" s="763"/>
      <c r="H69" s="763"/>
      <c r="I69" s="763"/>
      <c r="J69" s="763"/>
      <c r="K69" s="763"/>
      <c r="L69" s="763"/>
      <c r="M69" s="763"/>
      <c r="N69" s="763"/>
      <c r="O69" s="763"/>
      <c r="P69" s="763"/>
      <c r="Q69" s="764"/>
      <c r="AY69" s="535"/>
      <c r="AZ69" s="535"/>
      <c r="BA69" s="535"/>
      <c r="BB69" s="535"/>
      <c r="BC69" s="535"/>
      <c r="BD69" s="535"/>
      <c r="BE69" s="535"/>
      <c r="BF69" s="670"/>
      <c r="BG69" s="535"/>
      <c r="BH69" s="535"/>
      <c r="BI69" s="535"/>
      <c r="BJ69" s="535"/>
    </row>
    <row r="70" spans="1:74" s="443" customFormat="1" ht="12" customHeight="1" x14ac:dyDescent="0.2">
      <c r="A70" s="436"/>
      <c r="B70" s="784" t="s">
        <v>1184</v>
      </c>
      <c r="C70" s="764"/>
      <c r="D70" s="764"/>
      <c r="E70" s="764"/>
      <c r="F70" s="764"/>
      <c r="G70" s="764"/>
      <c r="H70" s="764"/>
      <c r="I70" s="764"/>
      <c r="J70" s="764"/>
      <c r="K70" s="764"/>
      <c r="L70" s="764"/>
      <c r="M70" s="764"/>
      <c r="N70" s="764"/>
      <c r="O70" s="764"/>
      <c r="P70" s="764"/>
      <c r="Q70" s="764"/>
      <c r="AY70" s="535"/>
      <c r="AZ70" s="535"/>
      <c r="BA70" s="535"/>
      <c r="BB70" s="535"/>
      <c r="BC70" s="535"/>
      <c r="BD70" s="535"/>
      <c r="BE70" s="535"/>
      <c r="BF70" s="670"/>
      <c r="BG70" s="535"/>
      <c r="BH70" s="535"/>
      <c r="BI70" s="535"/>
      <c r="BJ70" s="535"/>
    </row>
    <row r="71" spans="1:74" x14ac:dyDescent="0.2">
      <c r="C71" s="161"/>
      <c r="D71" s="161"/>
      <c r="E71" s="161"/>
      <c r="F71" s="161"/>
      <c r="G71" s="161"/>
      <c r="H71" s="161"/>
      <c r="I71" s="161"/>
      <c r="J71" s="161"/>
      <c r="K71" s="161"/>
      <c r="L71" s="161"/>
      <c r="M71" s="161"/>
      <c r="N71" s="161"/>
      <c r="O71" s="161"/>
      <c r="P71" s="161"/>
      <c r="Q71" s="161"/>
      <c r="R71" s="161"/>
      <c r="S71" s="161"/>
      <c r="T71" s="161"/>
      <c r="U71" s="161"/>
      <c r="V71" s="161"/>
      <c r="W71" s="161"/>
      <c r="X71" s="161"/>
      <c r="Y71" s="161"/>
      <c r="Z71" s="161"/>
      <c r="AA71" s="161"/>
      <c r="AB71" s="161"/>
      <c r="AC71" s="161"/>
      <c r="AD71" s="161"/>
      <c r="AE71" s="161"/>
      <c r="AF71" s="161"/>
      <c r="AG71" s="161"/>
      <c r="AH71" s="161"/>
      <c r="AI71" s="161"/>
      <c r="AJ71" s="161"/>
      <c r="AK71" s="161"/>
      <c r="AL71" s="161"/>
      <c r="AM71" s="161"/>
      <c r="AN71" s="161"/>
      <c r="AO71" s="161"/>
      <c r="AP71" s="161"/>
      <c r="AQ71" s="161"/>
      <c r="AR71" s="161"/>
      <c r="AS71" s="161"/>
      <c r="AT71" s="161"/>
      <c r="AU71" s="161"/>
      <c r="AV71" s="161"/>
      <c r="AW71" s="161"/>
      <c r="AX71" s="161"/>
      <c r="AY71" s="405"/>
      <c r="AZ71" s="405"/>
      <c r="BA71" s="405"/>
      <c r="BB71" s="405"/>
      <c r="BC71" s="405"/>
      <c r="BD71" s="405"/>
      <c r="BE71" s="405"/>
      <c r="BF71" s="648"/>
      <c r="BG71" s="405"/>
      <c r="BH71" s="405"/>
      <c r="BI71" s="405"/>
      <c r="BJ71" s="405"/>
      <c r="BK71" s="405"/>
      <c r="BL71" s="405"/>
      <c r="BM71" s="405"/>
      <c r="BN71" s="405"/>
      <c r="BO71" s="405"/>
      <c r="BP71" s="405"/>
      <c r="BQ71" s="405"/>
      <c r="BR71" s="405"/>
      <c r="BS71" s="405"/>
      <c r="BT71" s="405"/>
      <c r="BU71" s="405"/>
      <c r="BV71" s="405"/>
    </row>
    <row r="72" spans="1:74" x14ac:dyDescent="0.2">
      <c r="C72" s="161"/>
      <c r="D72" s="161"/>
      <c r="E72" s="161"/>
      <c r="F72" s="161"/>
      <c r="G72" s="161"/>
      <c r="H72" s="161"/>
      <c r="I72" s="161"/>
      <c r="J72" s="161"/>
      <c r="K72" s="161"/>
      <c r="L72" s="161"/>
      <c r="M72" s="161"/>
      <c r="N72" s="161"/>
      <c r="O72" s="161"/>
      <c r="P72" s="161"/>
      <c r="Q72" s="161"/>
      <c r="R72" s="161"/>
      <c r="S72" s="161"/>
      <c r="T72" s="161"/>
      <c r="U72" s="161"/>
      <c r="V72" s="161"/>
      <c r="W72" s="161"/>
      <c r="X72" s="161"/>
      <c r="Y72" s="161"/>
      <c r="Z72" s="161"/>
      <c r="AA72" s="161"/>
      <c r="AB72" s="161"/>
      <c r="AC72" s="161"/>
      <c r="AD72" s="161"/>
      <c r="AE72" s="161"/>
      <c r="AF72" s="161"/>
      <c r="AG72" s="161"/>
      <c r="AH72" s="161"/>
      <c r="AI72" s="161"/>
      <c r="AJ72" s="161"/>
      <c r="AK72" s="161"/>
      <c r="AL72" s="161"/>
      <c r="AM72" s="161"/>
      <c r="AN72" s="161"/>
      <c r="AO72" s="161"/>
      <c r="AP72" s="161"/>
      <c r="AQ72" s="161"/>
      <c r="AR72" s="161"/>
      <c r="AS72" s="161"/>
      <c r="AT72" s="161"/>
      <c r="AU72" s="161"/>
      <c r="AV72" s="161"/>
      <c r="AW72" s="161"/>
      <c r="AX72" s="161"/>
      <c r="AY72" s="405"/>
      <c r="AZ72" s="405"/>
      <c r="BA72" s="405"/>
      <c r="BB72" s="405"/>
      <c r="BC72" s="405"/>
      <c r="BD72" s="405"/>
      <c r="BE72" s="405"/>
      <c r="BF72" s="648"/>
      <c r="BG72" s="405"/>
      <c r="BH72" s="405"/>
      <c r="BI72" s="405"/>
      <c r="BJ72" s="405"/>
      <c r="BK72" s="405"/>
      <c r="BL72" s="405"/>
      <c r="BM72" s="405"/>
      <c r="BN72" s="405"/>
      <c r="BO72" s="405"/>
      <c r="BP72" s="405"/>
      <c r="BQ72" s="405"/>
      <c r="BR72" s="405"/>
      <c r="BS72" s="405"/>
      <c r="BT72" s="405"/>
      <c r="BU72" s="405"/>
      <c r="BV72" s="405"/>
    </row>
    <row r="73" spans="1:74" x14ac:dyDescent="0.2">
      <c r="C73" s="161"/>
      <c r="D73" s="161"/>
      <c r="E73" s="161"/>
      <c r="F73" s="161"/>
      <c r="G73" s="161"/>
      <c r="H73" s="161"/>
      <c r="I73" s="161"/>
      <c r="J73" s="161"/>
      <c r="K73" s="161"/>
      <c r="L73" s="161"/>
      <c r="M73" s="161"/>
      <c r="N73" s="161"/>
      <c r="O73" s="161"/>
      <c r="P73" s="161"/>
      <c r="Q73" s="161"/>
      <c r="R73" s="161"/>
      <c r="S73" s="161"/>
      <c r="T73" s="161"/>
      <c r="U73" s="161"/>
      <c r="V73" s="161"/>
      <c r="W73" s="161"/>
      <c r="X73" s="161"/>
      <c r="Y73" s="161"/>
      <c r="Z73" s="161"/>
      <c r="AA73" s="161"/>
      <c r="AB73" s="161"/>
      <c r="AC73" s="161"/>
      <c r="AD73" s="161"/>
      <c r="AE73" s="161"/>
      <c r="AF73" s="161"/>
      <c r="AG73" s="161"/>
      <c r="AH73" s="161"/>
      <c r="AI73" s="161"/>
      <c r="AJ73" s="161"/>
      <c r="AK73" s="161"/>
      <c r="AL73" s="161"/>
      <c r="AM73" s="161"/>
      <c r="AN73" s="161"/>
      <c r="AO73" s="161"/>
      <c r="AP73" s="161"/>
      <c r="AQ73" s="161"/>
      <c r="AR73" s="161"/>
      <c r="AS73" s="161"/>
      <c r="AT73" s="161"/>
      <c r="AU73" s="161"/>
      <c r="AV73" s="161"/>
      <c r="AW73" s="161"/>
      <c r="AX73" s="161"/>
      <c r="AY73" s="405"/>
      <c r="AZ73" s="405"/>
      <c r="BA73" s="405"/>
      <c r="BB73" s="405"/>
      <c r="BC73" s="405"/>
      <c r="BD73" s="405"/>
      <c r="BE73" s="405"/>
      <c r="BF73" s="648"/>
      <c r="BG73" s="405"/>
      <c r="BH73" s="405"/>
      <c r="BI73" s="405"/>
      <c r="BJ73" s="405"/>
      <c r="BK73" s="405"/>
      <c r="BL73" s="405"/>
      <c r="BM73" s="405"/>
      <c r="BN73" s="405"/>
      <c r="BO73" s="405"/>
      <c r="BP73" s="405"/>
      <c r="BQ73" s="405"/>
      <c r="BR73" s="405"/>
      <c r="BS73" s="405"/>
      <c r="BT73" s="405"/>
      <c r="BU73" s="405"/>
      <c r="BV73" s="405"/>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405"/>
      <c r="AZ74" s="405"/>
      <c r="BA74" s="405"/>
      <c r="BB74" s="405"/>
      <c r="BC74" s="405"/>
      <c r="BD74" s="405"/>
      <c r="BE74" s="405"/>
      <c r="BF74" s="648"/>
      <c r="BG74" s="405"/>
      <c r="BH74" s="405"/>
      <c r="BI74" s="405"/>
      <c r="BJ74" s="405"/>
      <c r="BK74" s="405"/>
      <c r="BL74" s="405"/>
      <c r="BM74" s="405"/>
      <c r="BN74" s="405"/>
      <c r="BO74" s="405"/>
      <c r="BP74" s="405"/>
      <c r="BQ74" s="405"/>
      <c r="BR74" s="405"/>
      <c r="BS74" s="405"/>
      <c r="BT74" s="405"/>
      <c r="BU74" s="405"/>
      <c r="BV74" s="405"/>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405"/>
      <c r="AZ75" s="405"/>
      <c r="BA75" s="405"/>
      <c r="BB75" s="405"/>
      <c r="BC75" s="405"/>
      <c r="BD75" s="405"/>
      <c r="BE75" s="405"/>
      <c r="BF75" s="648"/>
      <c r="BG75" s="405"/>
      <c r="BH75" s="405"/>
      <c r="BI75" s="405"/>
      <c r="BJ75" s="405"/>
      <c r="BK75" s="405"/>
      <c r="BL75" s="405"/>
      <c r="BM75" s="405"/>
      <c r="BN75" s="405"/>
      <c r="BO75" s="405"/>
      <c r="BP75" s="405"/>
      <c r="BQ75" s="405"/>
      <c r="BR75" s="405"/>
      <c r="BS75" s="405"/>
      <c r="BT75" s="405"/>
      <c r="BU75" s="405"/>
      <c r="BV75" s="405"/>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405"/>
      <c r="AZ76" s="405"/>
      <c r="BA76" s="405"/>
      <c r="BB76" s="405"/>
      <c r="BC76" s="405"/>
      <c r="BD76" s="405"/>
      <c r="BE76" s="405"/>
      <c r="BF76" s="648"/>
      <c r="BG76" s="405"/>
      <c r="BH76" s="405"/>
      <c r="BI76" s="405"/>
      <c r="BJ76" s="405"/>
      <c r="BK76" s="405"/>
      <c r="BL76" s="405"/>
      <c r="BM76" s="405"/>
      <c r="BN76" s="405"/>
      <c r="BO76" s="405"/>
      <c r="BP76" s="405"/>
      <c r="BQ76" s="405"/>
      <c r="BR76" s="405"/>
      <c r="BS76" s="405"/>
      <c r="BT76" s="405"/>
      <c r="BU76" s="405"/>
      <c r="BV76" s="405"/>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405"/>
      <c r="AZ77" s="405"/>
      <c r="BA77" s="405"/>
      <c r="BB77" s="405"/>
      <c r="BC77" s="405"/>
      <c r="BD77" s="405"/>
      <c r="BE77" s="405"/>
      <c r="BF77" s="648"/>
      <c r="BG77" s="405"/>
      <c r="BH77" s="405"/>
      <c r="BI77" s="405"/>
      <c r="BJ77" s="405"/>
      <c r="BK77" s="405"/>
      <c r="BL77" s="405"/>
      <c r="BM77" s="405"/>
      <c r="BN77" s="405"/>
      <c r="BO77" s="405"/>
      <c r="BP77" s="405"/>
      <c r="BQ77" s="405"/>
      <c r="BR77" s="405"/>
      <c r="BS77" s="405"/>
      <c r="BT77" s="405"/>
      <c r="BU77" s="405"/>
      <c r="BV77" s="405"/>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405"/>
      <c r="AZ78" s="405"/>
      <c r="BA78" s="405"/>
      <c r="BB78" s="405"/>
      <c r="BC78" s="405"/>
      <c r="BD78" s="405"/>
      <c r="BE78" s="405"/>
      <c r="BF78" s="648"/>
      <c r="BG78" s="405"/>
      <c r="BH78" s="405"/>
      <c r="BI78" s="405"/>
      <c r="BJ78" s="405"/>
      <c r="BK78" s="405"/>
      <c r="BL78" s="405"/>
      <c r="BM78" s="405"/>
      <c r="BN78" s="405"/>
      <c r="BO78" s="405"/>
      <c r="BP78" s="405"/>
      <c r="BQ78" s="405"/>
      <c r="BR78" s="405"/>
      <c r="BS78" s="405"/>
      <c r="BT78" s="405"/>
      <c r="BU78" s="405"/>
      <c r="BV78" s="405"/>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405"/>
      <c r="AZ79" s="405"/>
      <c r="BA79" s="405"/>
      <c r="BB79" s="405"/>
      <c r="BC79" s="405"/>
      <c r="BD79" s="405"/>
      <c r="BE79" s="405"/>
      <c r="BF79" s="648"/>
      <c r="BG79" s="405"/>
      <c r="BH79" s="405"/>
      <c r="BI79" s="405"/>
      <c r="BJ79" s="405"/>
      <c r="BK79" s="405"/>
      <c r="BL79" s="405"/>
      <c r="BM79" s="405"/>
      <c r="BN79" s="405"/>
      <c r="BO79" s="405"/>
      <c r="BP79" s="405"/>
      <c r="BQ79" s="405"/>
      <c r="BR79" s="405"/>
      <c r="BS79" s="405"/>
      <c r="BT79" s="405"/>
      <c r="BU79" s="405"/>
      <c r="BV79" s="405"/>
    </row>
    <row r="80" spans="1:74" x14ac:dyDescent="0.2">
      <c r="BK80" s="406"/>
      <c r="BL80" s="406"/>
      <c r="BM80" s="406"/>
      <c r="BN80" s="406"/>
      <c r="BO80" s="406"/>
      <c r="BP80" s="406"/>
      <c r="BQ80" s="406"/>
      <c r="BR80" s="406"/>
      <c r="BS80" s="406"/>
      <c r="BT80" s="406"/>
      <c r="BU80" s="406"/>
      <c r="BV80" s="406"/>
    </row>
    <row r="81" spans="63:74" x14ac:dyDescent="0.2">
      <c r="BK81" s="406"/>
      <c r="BL81" s="406"/>
      <c r="BM81" s="406"/>
      <c r="BN81" s="406"/>
      <c r="BO81" s="406"/>
      <c r="BP81" s="406"/>
      <c r="BQ81" s="406"/>
      <c r="BR81" s="406"/>
      <c r="BS81" s="406"/>
      <c r="BT81" s="406"/>
      <c r="BU81" s="406"/>
      <c r="BV81" s="406"/>
    </row>
    <row r="82" spans="63:74" x14ac:dyDescent="0.2">
      <c r="BK82" s="406"/>
      <c r="BL82" s="406"/>
      <c r="BM82" s="406"/>
      <c r="BN82" s="406"/>
      <c r="BO82" s="406"/>
      <c r="BP82" s="406"/>
      <c r="BQ82" s="406"/>
      <c r="BR82" s="406"/>
      <c r="BS82" s="406"/>
      <c r="BT82" s="406"/>
      <c r="BU82" s="406"/>
      <c r="BV82" s="406"/>
    </row>
    <row r="83" spans="63:74" x14ac:dyDescent="0.2">
      <c r="BK83" s="406"/>
      <c r="BL83" s="406"/>
      <c r="BM83" s="406"/>
      <c r="BN83" s="406"/>
      <c r="BO83" s="406"/>
      <c r="BP83" s="406"/>
      <c r="BQ83" s="406"/>
      <c r="BR83" s="406"/>
      <c r="BS83" s="406"/>
      <c r="BT83" s="406"/>
      <c r="BU83" s="406"/>
      <c r="BV83" s="406"/>
    </row>
    <row r="84" spans="63:74" x14ac:dyDescent="0.2">
      <c r="BK84" s="406"/>
      <c r="BL84" s="406"/>
      <c r="BM84" s="406"/>
      <c r="BN84" s="406"/>
      <c r="BO84" s="406"/>
      <c r="BP84" s="406"/>
      <c r="BQ84" s="406"/>
      <c r="BR84" s="406"/>
      <c r="BS84" s="406"/>
      <c r="BT84" s="406"/>
      <c r="BU84" s="406"/>
      <c r="BV84" s="406"/>
    </row>
    <row r="85" spans="63:74" x14ac:dyDescent="0.2">
      <c r="BK85" s="406"/>
      <c r="BL85" s="406"/>
      <c r="BM85" s="406"/>
      <c r="BN85" s="406"/>
      <c r="BO85" s="406"/>
      <c r="BP85" s="406"/>
      <c r="BQ85" s="406"/>
      <c r="BR85" s="406"/>
      <c r="BS85" s="406"/>
      <c r="BT85" s="406"/>
      <c r="BU85" s="406"/>
      <c r="BV85" s="406"/>
    </row>
    <row r="86" spans="63:74" x14ac:dyDescent="0.2">
      <c r="BK86" s="406"/>
      <c r="BL86" s="406"/>
      <c r="BM86" s="406"/>
      <c r="BN86" s="406"/>
      <c r="BO86" s="406"/>
      <c r="BP86" s="406"/>
      <c r="BQ86" s="406"/>
      <c r="BR86" s="406"/>
      <c r="BS86" s="406"/>
      <c r="BT86" s="406"/>
      <c r="BU86" s="406"/>
      <c r="BV86" s="406"/>
    </row>
    <row r="87" spans="63:74" x14ac:dyDescent="0.2">
      <c r="BK87" s="406"/>
      <c r="BL87" s="406"/>
      <c r="BM87" s="406"/>
      <c r="BN87" s="406"/>
      <c r="BO87" s="406"/>
      <c r="BP87" s="406"/>
      <c r="BQ87" s="406"/>
      <c r="BR87" s="406"/>
      <c r="BS87" s="406"/>
      <c r="BT87" s="406"/>
      <c r="BU87" s="406"/>
      <c r="BV87" s="406"/>
    </row>
    <row r="88" spans="63:74" x14ac:dyDescent="0.2">
      <c r="BK88" s="406"/>
      <c r="BL88" s="406"/>
      <c r="BM88" s="406"/>
      <c r="BN88" s="406"/>
      <c r="BO88" s="406"/>
      <c r="BP88" s="406"/>
      <c r="BQ88" s="406"/>
      <c r="BR88" s="406"/>
      <c r="BS88" s="406"/>
      <c r="BT88" s="406"/>
      <c r="BU88" s="406"/>
      <c r="BV88" s="406"/>
    </row>
    <row r="89" spans="63:74" x14ac:dyDescent="0.2">
      <c r="BK89" s="406"/>
      <c r="BL89" s="406"/>
      <c r="BM89" s="406"/>
      <c r="BN89" s="406"/>
      <c r="BO89" s="406"/>
      <c r="BP89" s="406"/>
      <c r="BQ89" s="406"/>
      <c r="BR89" s="406"/>
      <c r="BS89" s="406"/>
      <c r="BT89" s="406"/>
      <c r="BU89" s="406"/>
      <c r="BV89" s="406"/>
    </row>
    <row r="90" spans="63:74" x14ac:dyDescent="0.2">
      <c r="BK90" s="406"/>
      <c r="BL90" s="406"/>
      <c r="BM90" s="406"/>
      <c r="BN90" s="406"/>
      <c r="BO90" s="406"/>
      <c r="BP90" s="406"/>
      <c r="BQ90" s="406"/>
      <c r="BR90" s="406"/>
      <c r="BS90" s="406"/>
      <c r="BT90" s="406"/>
      <c r="BU90" s="406"/>
      <c r="BV90" s="406"/>
    </row>
    <row r="91" spans="63:74" x14ac:dyDescent="0.2">
      <c r="BK91" s="406"/>
      <c r="BL91" s="406"/>
      <c r="BM91" s="406"/>
      <c r="BN91" s="406"/>
      <c r="BO91" s="406"/>
      <c r="BP91" s="406"/>
      <c r="BQ91" s="406"/>
      <c r="BR91" s="406"/>
      <c r="BS91" s="406"/>
      <c r="BT91" s="406"/>
      <c r="BU91" s="406"/>
      <c r="BV91" s="406"/>
    </row>
    <row r="92" spans="63:74" x14ac:dyDescent="0.2">
      <c r="BK92" s="406"/>
      <c r="BL92" s="406"/>
      <c r="BM92" s="406"/>
      <c r="BN92" s="406"/>
      <c r="BO92" s="406"/>
      <c r="BP92" s="406"/>
      <c r="BQ92" s="406"/>
      <c r="BR92" s="406"/>
      <c r="BS92" s="406"/>
      <c r="BT92" s="406"/>
      <c r="BU92" s="406"/>
      <c r="BV92" s="406"/>
    </row>
    <row r="93" spans="63:74" x14ac:dyDescent="0.2">
      <c r="BK93" s="406"/>
      <c r="BL93" s="406"/>
      <c r="BM93" s="406"/>
      <c r="BN93" s="406"/>
      <c r="BO93" s="406"/>
      <c r="BP93" s="406"/>
      <c r="BQ93" s="406"/>
      <c r="BR93" s="406"/>
      <c r="BS93" s="406"/>
      <c r="BT93" s="406"/>
      <c r="BU93" s="406"/>
      <c r="BV93" s="406"/>
    </row>
    <row r="94" spans="63:74" x14ac:dyDescent="0.2">
      <c r="BK94" s="406"/>
      <c r="BL94" s="406"/>
      <c r="BM94" s="406"/>
      <c r="BN94" s="406"/>
      <c r="BO94" s="406"/>
      <c r="BP94" s="406"/>
      <c r="BQ94" s="406"/>
      <c r="BR94" s="406"/>
      <c r="BS94" s="406"/>
      <c r="BT94" s="406"/>
      <c r="BU94" s="406"/>
      <c r="BV94" s="406"/>
    </row>
    <row r="95" spans="63:74" x14ac:dyDescent="0.2">
      <c r="BK95" s="406"/>
      <c r="BL95" s="406"/>
      <c r="BM95" s="406"/>
      <c r="BN95" s="406"/>
      <c r="BO95" s="406"/>
      <c r="BP95" s="406"/>
      <c r="BQ95" s="406"/>
      <c r="BR95" s="406"/>
      <c r="BS95" s="406"/>
      <c r="BT95" s="406"/>
      <c r="BU95" s="406"/>
      <c r="BV95" s="406"/>
    </row>
    <row r="96" spans="63:74" x14ac:dyDescent="0.2">
      <c r="BK96" s="406"/>
      <c r="BL96" s="406"/>
      <c r="BM96" s="406"/>
      <c r="BN96" s="406"/>
      <c r="BO96" s="406"/>
      <c r="BP96" s="406"/>
      <c r="BQ96" s="406"/>
      <c r="BR96" s="406"/>
      <c r="BS96" s="406"/>
      <c r="BT96" s="406"/>
      <c r="BU96" s="406"/>
      <c r="BV96" s="406"/>
    </row>
    <row r="97" spans="63:74" x14ac:dyDescent="0.2">
      <c r="BK97" s="406"/>
      <c r="BL97" s="406"/>
      <c r="BM97" s="406"/>
      <c r="BN97" s="406"/>
      <c r="BO97" s="406"/>
      <c r="BP97" s="406"/>
      <c r="BQ97" s="406"/>
      <c r="BR97" s="406"/>
      <c r="BS97" s="406"/>
      <c r="BT97" s="406"/>
      <c r="BU97" s="406"/>
      <c r="BV97" s="406"/>
    </row>
    <row r="98" spans="63:74" x14ac:dyDescent="0.2">
      <c r="BK98" s="406"/>
      <c r="BL98" s="406"/>
      <c r="BM98" s="406"/>
      <c r="BN98" s="406"/>
      <c r="BO98" s="406"/>
      <c r="BP98" s="406"/>
      <c r="BQ98" s="406"/>
      <c r="BR98" s="406"/>
      <c r="BS98" s="406"/>
      <c r="BT98" s="406"/>
      <c r="BU98" s="406"/>
      <c r="BV98" s="406"/>
    </row>
    <row r="99" spans="63:74" x14ac:dyDescent="0.2">
      <c r="BK99" s="406"/>
      <c r="BL99" s="406"/>
      <c r="BM99" s="406"/>
      <c r="BN99" s="406"/>
      <c r="BO99" s="406"/>
      <c r="BP99" s="406"/>
      <c r="BQ99" s="406"/>
      <c r="BR99" s="406"/>
      <c r="BS99" s="406"/>
      <c r="BT99" s="406"/>
      <c r="BU99" s="406"/>
      <c r="BV99" s="406"/>
    </row>
    <row r="100" spans="63:74" x14ac:dyDescent="0.2">
      <c r="BK100" s="406"/>
      <c r="BL100" s="406"/>
      <c r="BM100" s="406"/>
      <c r="BN100" s="406"/>
      <c r="BO100" s="406"/>
      <c r="BP100" s="406"/>
      <c r="BQ100" s="406"/>
      <c r="BR100" s="406"/>
      <c r="BS100" s="406"/>
      <c r="BT100" s="406"/>
      <c r="BU100" s="406"/>
      <c r="BV100" s="406"/>
    </row>
    <row r="101" spans="63:74" x14ac:dyDescent="0.2">
      <c r="BK101" s="406"/>
      <c r="BL101" s="406"/>
      <c r="BM101" s="406"/>
      <c r="BN101" s="406"/>
      <c r="BO101" s="406"/>
      <c r="BP101" s="406"/>
      <c r="BQ101" s="406"/>
      <c r="BR101" s="406"/>
      <c r="BS101" s="406"/>
      <c r="BT101" s="406"/>
      <c r="BU101" s="406"/>
      <c r="BV101" s="406"/>
    </row>
    <row r="102" spans="63:74" x14ac:dyDescent="0.2">
      <c r="BK102" s="406"/>
      <c r="BL102" s="406"/>
      <c r="BM102" s="406"/>
      <c r="BN102" s="406"/>
      <c r="BO102" s="406"/>
      <c r="BP102" s="406"/>
      <c r="BQ102" s="406"/>
      <c r="BR102" s="406"/>
      <c r="BS102" s="406"/>
      <c r="BT102" s="406"/>
      <c r="BU102" s="406"/>
      <c r="BV102" s="406"/>
    </row>
    <row r="103" spans="63:74" x14ac:dyDescent="0.2">
      <c r="BK103" s="406"/>
      <c r="BL103" s="406"/>
      <c r="BM103" s="406"/>
      <c r="BN103" s="406"/>
      <c r="BO103" s="406"/>
      <c r="BP103" s="406"/>
      <c r="BQ103" s="406"/>
      <c r="BR103" s="406"/>
      <c r="BS103" s="406"/>
      <c r="BT103" s="406"/>
      <c r="BU103" s="406"/>
      <c r="BV103" s="406"/>
    </row>
    <row r="104" spans="63:74" x14ac:dyDescent="0.2">
      <c r="BK104" s="406"/>
      <c r="BL104" s="406"/>
      <c r="BM104" s="406"/>
      <c r="BN104" s="406"/>
      <c r="BO104" s="406"/>
      <c r="BP104" s="406"/>
      <c r="BQ104" s="406"/>
      <c r="BR104" s="406"/>
      <c r="BS104" s="406"/>
      <c r="BT104" s="406"/>
      <c r="BU104" s="406"/>
      <c r="BV104" s="406"/>
    </row>
    <row r="105" spans="63:74" x14ac:dyDescent="0.2">
      <c r="BK105" s="406"/>
      <c r="BL105" s="406"/>
      <c r="BM105" s="406"/>
      <c r="BN105" s="406"/>
      <c r="BO105" s="406"/>
      <c r="BP105" s="406"/>
      <c r="BQ105" s="406"/>
      <c r="BR105" s="406"/>
      <c r="BS105" s="406"/>
      <c r="BT105" s="406"/>
      <c r="BU105" s="406"/>
      <c r="BV105" s="406"/>
    </row>
    <row r="106" spans="63:74" x14ac:dyDescent="0.2">
      <c r="BK106" s="406"/>
      <c r="BL106" s="406"/>
      <c r="BM106" s="406"/>
      <c r="BN106" s="406"/>
      <c r="BO106" s="406"/>
      <c r="BP106" s="406"/>
      <c r="BQ106" s="406"/>
      <c r="BR106" s="406"/>
      <c r="BS106" s="406"/>
      <c r="BT106" s="406"/>
      <c r="BU106" s="406"/>
      <c r="BV106" s="406"/>
    </row>
    <row r="107" spans="63:74" x14ac:dyDescent="0.2">
      <c r="BK107" s="406"/>
      <c r="BL107" s="406"/>
      <c r="BM107" s="406"/>
      <c r="BN107" s="406"/>
      <c r="BO107" s="406"/>
      <c r="BP107" s="406"/>
      <c r="BQ107" s="406"/>
      <c r="BR107" s="406"/>
      <c r="BS107" s="406"/>
      <c r="BT107" s="406"/>
      <c r="BU107" s="406"/>
      <c r="BV107" s="406"/>
    </row>
    <row r="108" spans="63:74" x14ac:dyDescent="0.2">
      <c r="BK108" s="406"/>
      <c r="BL108" s="406"/>
      <c r="BM108" s="406"/>
      <c r="BN108" s="406"/>
      <c r="BO108" s="406"/>
      <c r="BP108" s="406"/>
      <c r="BQ108" s="406"/>
      <c r="BR108" s="406"/>
      <c r="BS108" s="406"/>
      <c r="BT108" s="406"/>
      <c r="BU108" s="406"/>
      <c r="BV108" s="406"/>
    </row>
    <row r="109" spans="63:74" x14ac:dyDescent="0.2">
      <c r="BK109" s="406"/>
      <c r="BL109" s="406"/>
      <c r="BM109" s="406"/>
      <c r="BN109" s="406"/>
      <c r="BO109" s="406"/>
      <c r="BP109" s="406"/>
      <c r="BQ109" s="406"/>
      <c r="BR109" s="406"/>
      <c r="BS109" s="406"/>
      <c r="BT109" s="406"/>
      <c r="BU109" s="406"/>
      <c r="BV109" s="406"/>
    </row>
    <row r="110" spans="63:74" x14ac:dyDescent="0.2">
      <c r="BK110" s="406"/>
      <c r="BL110" s="406"/>
      <c r="BM110" s="406"/>
      <c r="BN110" s="406"/>
      <c r="BO110" s="406"/>
      <c r="BP110" s="406"/>
      <c r="BQ110" s="406"/>
      <c r="BR110" s="406"/>
      <c r="BS110" s="406"/>
      <c r="BT110" s="406"/>
      <c r="BU110" s="406"/>
      <c r="BV110" s="406"/>
    </row>
    <row r="111" spans="63:74" x14ac:dyDescent="0.2">
      <c r="BK111" s="406"/>
      <c r="BL111" s="406"/>
      <c r="BM111" s="406"/>
      <c r="BN111" s="406"/>
      <c r="BO111" s="406"/>
      <c r="BP111" s="406"/>
      <c r="BQ111" s="406"/>
      <c r="BR111" s="406"/>
      <c r="BS111" s="406"/>
      <c r="BT111" s="406"/>
      <c r="BU111" s="406"/>
      <c r="BV111" s="406"/>
    </row>
    <row r="112" spans="63:74" x14ac:dyDescent="0.2">
      <c r="BK112" s="406"/>
      <c r="BL112" s="406"/>
      <c r="BM112" s="406"/>
      <c r="BN112" s="406"/>
      <c r="BO112" s="406"/>
      <c r="BP112" s="406"/>
      <c r="BQ112" s="406"/>
      <c r="BR112" s="406"/>
      <c r="BS112" s="406"/>
      <c r="BT112" s="406"/>
      <c r="BU112" s="406"/>
      <c r="BV112" s="406"/>
    </row>
    <row r="113" spans="63:74" x14ac:dyDescent="0.2">
      <c r="BK113" s="406"/>
      <c r="BL113" s="406"/>
      <c r="BM113" s="406"/>
      <c r="BN113" s="406"/>
      <c r="BO113" s="406"/>
      <c r="BP113" s="406"/>
      <c r="BQ113" s="406"/>
      <c r="BR113" s="406"/>
      <c r="BS113" s="406"/>
      <c r="BT113" s="406"/>
      <c r="BU113" s="406"/>
      <c r="BV113" s="406"/>
    </row>
    <row r="114" spans="63:74" x14ac:dyDescent="0.2">
      <c r="BK114" s="406"/>
      <c r="BL114" s="406"/>
      <c r="BM114" s="406"/>
      <c r="BN114" s="406"/>
      <c r="BO114" s="406"/>
      <c r="BP114" s="406"/>
      <c r="BQ114" s="406"/>
      <c r="BR114" s="406"/>
      <c r="BS114" s="406"/>
      <c r="BT114" s="406"/>
      <c r="BU114" s="406"/>
      <c r="BV114" s="406"/>
    </row>
    <row r="115" spans="63:74" x14ac:dyDescent="0.2">
      <c r="BK115" s="406"/>
      <c r="BL115" s="406"/>
      <c r="BM115" s="406"/>
      <c r="BN115" s="406"/>
      <c r="BO115" s="406"/>
      <c r="BP115" s="406"/>
      <c r="BQ115" s="406"/>
      <c r="BR115" s="406"/>
      <c r="BS115" s="406"/>
      <c r="BT115" s="406"/>
      <c r="BU115" s="406"/>
      <c r="BV115" s="406"/>
    </row>
    <row r="116" spans="63:74" x14ac:dyDescent="0.2">
      <c r="BK116" s="406"/>
      <c r="BL116" s="406"/>
      <c r="BM116" s="406"/>
      <c r="BN116" s="406"/>
      <c r="BO116" s="406"/>
      <c r="BP116" s="406"/>
      <c r="BQ116" s="406"/>
      <c r="BR116" s="406"/>
      <c r="BS116" s="406"/>
      <c r="BT116" s="406"/>
      <c r="BU116" s="406"/>
      <c r="BV116" s="406"/>
    </row>
    <row r="117" spans="63:74" x14ac:dyDescent="0.2">
      <c r="BK117" s="406"/>
      <c r="BL117" s="406"/>
      <c r="BM117" s="406"/>
      <c r="BN117" s="406"/>
      <c r="BO117" s="406"/>
      <c r="BP117" s="406"/>
      <c r="BQ117" s="406"/>
      <c r="BR117" s="406"/>
      <c r="BS117" s="406"/>
      <c r="BT117" s="406"/>
      <c r="BU117" s="406"/>
      <c r="BV117" s="406"/>
    </row>
    <row r="118" spans="63:74" x14ac:dyDescent="0.2">
      <c r="BK118" s="406"/>
      <c r="BL118" s="406"/>
      <c r="BM118" s="406"/>
      <c r="BN118" s="406"/>
      <c r="BO118" s="406"/>
      <c r="BP118" s="406"/>
      <c r="BQ118" s="406"/>
      <c r="BR118" s="406"/>
      <c r="BS118" s="406"/>
      <c r="BT118" s="406"/>
      <c r="BU118" s="406"/>
      <c r="BV118" s="406"/>
    </row>
    <row r="119" spans="63:74" x14ac:dyDescent="0.2">
      <c r="BK119" s="406"/>
      <c r="BL119" s="406"/>
      <c r="BM119" s="406"/>
      <c r="BN119" s="406"/>
      <c r="BO119" s="406"/>
      <c r="BP119" s="406"/>
      <c r="BQ119" s="406"/>
      <c r="BR119" s="406"/>
      <c r="BS119" s="406"/>
      <c r="BT119" s="406"/>
      <c r="BU119" s="406"/>
      <c r="BV119" s="406"/>
    </row>
    <row r="120" spans="63:74" x14ac:dyDescent="0.2">
      <c r="BK120" s="406"/>
      <c r="BL120" s="406"/>
      <c r="BM120" s="406"/>
      <c r="BN120" s="406"/>
      <c r="BO120" s="406"/>
      <c r="BP120" s="406"/>
      <c r="BQ120" s="406"/>
      <c r="BR120" s="406"/>
      <c r="BS120" s="406"/>
      <c r="BT120" s="406"/>
      <c r="BU120" s="406"/>
      <c r="BV120" s="406"/>
    </row>
    <row r="121" spans="63:74" x14ac:dyDescent="0.2">
      <c r="BK121" s="406"/>
      <c r="BL121" s="406"/>
      <c r="BM121" s="406"/>
      <c r="BN121" s="406"/>
      <c r="BO121" s="406"/>
      <c r="BP121" s="406"/>
      <c r="BQ121" s="406"/>
      <c r="BR121" s="406"/>
      <c r="BS121" s="406"/>
      <c r="BT121" s="406"/>
      <c r="BU121" s="406"/>
      <c r="BV121" s="406"/>
    </row>
    <row r="122" spans="63:74" x14ac:dyDescent="0.2">
      <c r="BK122" s="406"/>
      <c r="BL122" s="406"/>
      <c r="BM122" s="406"/>
      <c r="BN122" s="406"/>
      <c r="BO122" s="406"/>
      <c r="BP122" s="406"/>
      <c r="BQ122" s="406"/>
      <c r="BR122" s="406"/>
      <c r="BS122" s="406"/>
      <c r="BT122" s="406"/>
      <c r="BU122" s="406"/>
      <c r="BV122" s="406"/>
    </row>
    <row r="123" spans="63:74" x14ac:dyDescent="0.2">
      <c r="BK123" s="406"/>
      <c r="BL123" s="406"/>
      <c r="BM123" s="406"/>
      <c r="BN123" s="406"/>
      <c r="BO123" s="406"/>
      <c r="BP123" s="406"/>
      <c r="BQ123" s="406"/>
      <c r="BR123" s="406"/>
      <c r="BS123" s="406"/>
      <c r="BT123" s="406"/>
      <c r="BU123" s="406"/>
      <c r="BV123" s="406"/>
    </row>
    <row r="124" spans="63:74" x14ac:dyDescent="0.2">
      <c r="BK124" s="406"/>
      <c r="BL124" s="406"/>
      <c r="BM124" s="406"/>
      <c r="BN124" s="406"/>
      <c r="BO124" s="406"/>
      <c r="BP124" s="406"/>
      <c r="BQ124" s="406"/>
      <c r="BR124" s="406"/>
      <c r="BS124" s="406"/>
      <c r="BT124" s="406"/>
      <c r="BU124" s="406"/>
      <c r="BV124" s="406"/>
    </row>
    <row r="125" spans="63:74" x14ac:dyDescent="0.2">
      <c r="BK125" s="406"/>
      <c r="BL125" s="406"/>
      <c r="BM125" s="406"/>
      <c r="BN125" s="406"/>
      <c r="BO125" s="406"/>
      <c r="BP125" s="406"/>
      <c r="BQ125" s="406"/>
      <c r="BR125" s="406"/>
      <c r="BS125" s="406"/>
      <c r="BT125" s="406"/>
      <c r="BU125" s="406"/>
      <c r="BV125" s="406"/>
    </row>
    <row r="126" spans="63:74" x14ac:dyDescent="0.2">
      <c r="BK126" s="406"/>
      <c r="BL126" s="406"/>
      <c r="BM126" s="406"/>
      <c r="BN126" s="406"/>
      <c r="BO126" s="406"/>
      <c r="BP126" s="406"/>
      <c r="BQ126" s="406"/>
      <c r="BR126" s="406"/>
      <c r="BS126" s="406"/>
      <c r="BT126" s="406"/>
      <c r="BU126" s="406"/>
      <c r="BV126" s="406"/>
    </row>
    <row r="127" spans="63:74" x14ac:dyDescent="0.2">
      <c r="BK127" s="406"/>
      <c r="BL127" s="406"/>
      <c r="BM127" s="406"/>
      <c r="BN127" s="406"/>
      <c r="BO127" s="406"/>
      <c r="BP127" s="406"/>
      <c r="BQ127" s="406"/>
      <c r="BR127" s="406"/>
      <c r="BS127" s="406"/>
      <c r="BT127" s="406"/>
      <c r="BU127" s="406"/>
      <c r="BV127" s="406"/>
    </row>
    <row r="128" spans="63:74" x14ac:dyDescent="0.2">
      <c r="BK128" s="406"/>
      <c r="BL128" s="406"/>
      <c r="BM128" s="406"/>
      <c r="BN128" s="406"/>
      <c r="BO128" s="406"/>
      <c r="BP128" s="406"/>
      <c r="BQ128" s="406"/>
      <c r="BR128" s="406"/>
      <c r="BS128" s="406"/>
      <c r="BT128" s="406"/>
      <c r="BU128" s="406"/>
      <c r="BV128" s="406"/>
    </row>
    <row r="129" spans="63:74" x14ac:dyDescent="0.2">
      <c r="BK129" s="406"/>
      <c r="BL129" s="406"/>
      <c r="BM129" s="406"/>
      <c r="BN129" s="406"/>
      <c r="BO129" s="406"/>
      <c r="BP129" s="406"/>
      <c r="BQ129" s="406"/>
      <c r="BR129" s="406"/>
      <c r="BS129" s="406"/>
      <c r="BT129" s="406"/>
      <c r="BU129" s="406"/>
      <c r="BV129" s="406"/>
    </row>
    <row r="130" spans="63:74" x14ac:dyDescent="0.2">
      <c r="BK130" s="406"/>
      <c r="BL130" s="406"/>
      <c r="BM130" s="406"/>
      <c r="BN130" s="406"/>
      <c r="BO130" s="406"/>
      <c r="BP130" s="406"/>
      <c r="BQ130" s="406"/>
      <c r="BR130" s="406"/>
      <c r="BS130" s="406"/>
      <c r="BT130" s="406"/>
      <c r="BU130" s="406"/>
      <c r="BV130" s="406"/>
    </row>
    <row r="131" spans="63:74" x14ac:dyDescent="0.2">
      <c r="BK131" s="406"/>
      <c r="BL131" s="406"/>
      <c r="BM131" s="406"/>
      <c r="BN131" s="406"/>
      <c r="BO131" s="406"/>
      <c r="BP131" s="406"/>
      <c r="BQ131" s="406"/>
      <c r="BR131" s="406"/>
      <c r="BS131" s="406"/>
      <c r="BT131" s="406"/>
      <c r="BU131" s="406"/>
      <c r="BV131" s="406"/>
    </row>
    <row r="132" spans="63:74" x14ac:dyDescent="0.2">
      <c r="BK132" s="406"/>
      <c r="BL132" s="406"/>
      <c r="BM132" s="406"/>
      <c r="BN132" s="406"/>
      <c r="BO132" s="406"/>
      <c r="BP132" s="406"/>
      <c r="BQ132" s="406"/>
      <c r="BR132" s="406"/>
      <c r="BS132" s="406"/>
      <c r="BT132" s="406"/>
      <c r="BU132" s="406"/>
      <c r="BV132" s="406"/>
    </row>
    <row r="133" spans="63:74" x14ac:dyDescent="0.2">
      <c r="BK133" s="406"/>
      <c r="BL133" s="406"/>
      <c r="BM133" s="406"/>
      <c r="BN133" s="406"/>
      <c r="BO133" s="406"/>
      <c r="BP133" s="406"/>
      <c r="BQ133" s="406"/>
      <c r="BR133" s="406"/>
      <c r="BS133" s="406"/>
      <c r="BT133" s="406"/>
      <c r="BU133" s="406"/>
      <c r="BV133" s="406"/>
    </row>
    <row r="134" spans="63:74" x14ac:dyDescent="0.2">
      <c r="BK134" s="406"/>
      <c r="BL134" s="406"/>
      <c r="BM134" s="406"/>
      <c r="BN134" s="406"/>
      <c r="BO134" s="406"/>
      <c r="BP134" s="406"/>
      <c r="BQ134" s="406"/>
      <c r="BR134" s="406"/>
      <c r="BS134" s="406"/>
      <c r="BT134" s="406"/>
      <c r="BU134" s="406"/>
      <c r="BV134" s="406"/>
    </row>
    <row r="135" spans="63:74" x14ac:dyDescent="0.2">
      <c r="BK135" s="406"/>
      <c r="BL135" s="406"/>
      <c r="BM135" s="406"/>
      <c r="BN135" s="406"/>
      <c r="BO135" s="406"/>
      <c r="BP135" s="406"/>
      <c r="BQ135" s="406"/>
      <c r="BR135" s="406"/>
      <c r="BS135" s="406"/>
      <c r="BT135" s="406"/>
      <c r="BU135" s="406"/>
      <c r="BV135" s="406"/>
    </row>
    <row r="136" spans="63:74" x14ac:dyDescent="0.2">
      <c r="BK136" s="406"/>
      <c r="BL136" s="406"/>
      <c r="BM136" s="406"/>
      <c r="BN136" s="406"/>
      <c r="BO136" s="406"/>
      <c r="BP136" s="406"/>
      <c r="BQ136" s="406"/>
      <c r="BR136" s="406"/>
      <c r="BS136" s="406"/>
      <c r="BT136" s="406"/>
      <c r="BU136" s="406"/>
      <c r="BV136" s="406"/>
    </row>
    <row r="137" spans="63:74" x14ac:dyDescent="0.2">
      <c r="BK137" s="406"/>
      <c r="BL137" s="406"/>
      <c r="BM137" s="406"/>
      <c r="BN137" s="406"/>
      <c r="BO137" s="406"/>
      <c r="BP137" s="406"/>
      <c r="BQ137" s="406"/>
      <c r="BR137" s="406"/>
      <c r="BS137" s="406"/>
      <c r="BT137" s="406"/>
      <c r="BU137" s="406"/>
      <c r="BV137" s="406"/>
    </row>
    <row r="138" spans="63:74" x14ac:dyDescent="0.2">
      <c r="BK138" s="406"/>
      <c r="BL138" s="406"/>
      <c r="BM138" s="406"/>
      <c r="BN138" s="406"/>
      <c r="BO138" s="406"/>
      <c r="BP138" s="406"/>
      <c r="BQ138" s="406"/>
      <c r="BR138" s="406"/>
      <c r="BS138" s="406"/>
      <c r="BT138" s="406"/>
      <c r="BU138" s="406"/>
      <c r="BV138" s="406"/>
    </row>
    <row r="139" spans="63:74" x14ac:dyDescent="0.2">
      <c r="BK139" s="406"/>
      <c r="BL139" s="406"/>
      <c r="BM139" s="406"/>
      <c r="BN139" s="406"/>
      <c r="BO139" s="406"/>
      <c r="BP139" s="406"/>
      <c r="BQ139" s="406"/>
      <c r="BR139" s="406"/>
      <c r="BS139" s="406"/>
      <c r="BT139" s="406"/>
      <c r="BU139" s="406"/>
      <c r="BV139" s="406"/>
    </row>
    <row r="140" spans="63:74" x14ac:dyDescent="0.2">
      <c r="BK140" s="406"/>
      <c r="BL140" s="406"/>
      <c r="BM140" s="406"/>
      <c r="BN140" s="406"/>
      <c r="BO140" s="406"/>
      <c r="BP140" s="406"/>
      <c r="BQ140" s="406"/>
      <c r="BR140" s="406"/>
      <c r="BS140" s="406"/>
      <c r="BT140" s="406"/>
      <c r="BU140" s="406"/>
      <c r="BV140" s="406"/>
    </row>
    <row r="141" spans="63:74" x14ac:dyDescent="0.2">
      <c r="BK141" s="406"/>
      <c r="BL141" s="406"/>
      <c r="BM141" s="406"/>
      <c r="BN141" s="406"/>
      <c r="BO141" s="406"/>
      <c r="BP141" s="406"/>
      <c r="BQ141" s="406"/>
      <c r="BR141" s="406"/>
      <c r="BS141" s="406"/>
      <c r="BT141" s="406"/>
      <c r="BU141" s="406"/>
      <c r="BV141" s="406"/>
    </row>
    <row r="142" spans="63:74" x14ac:dyDescent="0.2">
      <c r="BK142" s="406"/>
      <c r="BL142" s="406"/>
      <c r="BM142" s="406"/>
      <c r="BN142" s="406"/>
      <c r="BO142" s="406"/>
      <c r="BP142" s="406"/>
      <c r="BQ142" s="406"/>
      <c r="BR142" s="406"/>
      <c r="BS142" s="406"/>
      <c r="BT142" s="406"/>
      <c r="BU142" s="406"/>
      <c r="BV142" s="406"/>
    </row>
    <row r="143" spans="63:74" x14ac:dyDescent="0.2">
      <c r="BK143" s="406"/>
      <c r="BL143" s="406"/>
      <c r="BM143" s="406"/>
      <c r="BN143" s="406"/>
      <c r="BO143" s="406"/>
      <c r="BP143" s="406"/>
      <c r="BQ143" s="406"/>
      <c r="BR143" s="406"/>
      <c r="BS143" s="406"/>
      <c r="BT143" s="406"/>
      <c r="BU143" s="406"/>
      <c r="BV143" s="406"/>
    </row>
    <row r="144" spans="63:74" x14ac:dyDescent="0.2">
      <c r="BK144" s="406"/>
      <c r="BL144" s="406"/>
      <c r="BM144" s="406"/>
      <c r="BN144" s="406"/>
      <c r="BO144" s="406"/>
      <c r="BP144" s="406"/>
      <c r="BQ144" s="406"/>
      <c r="BR144" s="406"/>
      <c r="BS144" s="406"/>
      <c r="BT144" s="406"/>
      <c r="BU144" s="406"/>
      <c r="BV144" s="406"/>
    </row>
    <row r="145" spans="63:74" x14ac:dyDescent="0.2">
      <c r="BK145" s="406"/>
      <c r="BL145" s="406"/>
      <c r="BM145" s="406"/>
      <c r="BN145" s="406"/>
      <c r="BO145" s="406"/>
      <c r="BP145" s="406"/>
      <c r="BQ145" s="406"/>
      <c r="BR145" s="406"/>
      <c r="BS145" s="406"/>
      <c r="BT145" s="406"/>
      <c r="BU145" s="406"/>
      <c r="BV145" s="406"/>
    </row>
    <row r="146" spans="63:74" x14ac:dyDescent="0.2">
      <c r="BK146" s="406"/>
      <c r="BL146" s="406"/>
      <c r="BM146" s="406"/>
      <c r="BN146" s="406"/>
      <c r="BO146" s="406"/>
      <c r="BP146" s="406"/>
      <c r="BQ146" s="406"/>
      <c r="BR146" s="406"/>
      <c r="BS146" s="406"/>
      <c r="BT146" s="406"/>
      <c r="BU146" s="406"/>
      <c r="BV146" s="406"/>
    </row>
    <row r="147" spans="63:74" x14ac:dyDescent="0.2">
      <c r="BK147" s="406"/>
      <c r="BL147" s="406"/>
      <c r="BM147" s="406"/>
      <c r="BN147" s="406"/>
      <c r="BO147" s="406"/>
      <c r="BP147" s="406"/>
      <c r="BQ147" s="406"/>
      <c r="BR147" s="406"/>
      <c r="BS147" s="406"/>
      <c r="BT147" s="406"/>
      <c r="BU147" s="406"/>
      <c r="BV147" s="406"/>
    </row>
    <row r="148" spans="63:74" x14ac:dyDescent="0.2">
      <c r="BK148" s="406"/>
      <c r="BL148" s="406"/>
      <c r="BM148" s="406"/>
      <c r="BN148" s="406"/>
      <c r="BO148" s="406"/>
      <c r="BP148" s="406"/>
      <c r="BQ148" s="406"/>
      <c r="BR148" s="406"/>
      <c r="BS148" s="406"/>
      <c r="BT148" s="406"/>
      <c r="BU148" s="406"/>
      <c r="BV148" s="406"/>
    </row>
    <row r="149" spans="63:74" x14ac:dyDescent="0.2">
      <c r="BK149" s="406"/>
      <c r="BL149" s="406"/>
      <c r="BM149" s="406"/>
      <c r="BN149" s="406"/>
      <c r="BO149" s="406"/>
      <c r="BP149" s="406"/>
      <c r="BQ149" s="406"/>
      <c r="BR149" s="406"/>
      <c r="BS149" s="406"/>
      <c r="BT149" s="406"/>
      <c r="BU149" s="406"/>
      <c r="BV149" s="406"/>
    </row>
    <row r="150" spans="63:74" x14ac:dyDescent="0.2">
      <c r="BK150" s="406"/>
      <c r="BL150" s="406"/>
      <c r="BM150" s="406"/>
      <c r="BN150" s="406"/>
      <c r="BO150" s="406"/>
      <c r="BP150" s="406"/>
      <c r="BQ150" s="406"/>
      <c r="BR150" s="406"/>
      <c r="BS150" s="406"/>
      <c r="BT150" s="406"/>
      <c r="BU150" s="406"/>
      <c r="BV150" s="406"/>
    </row>
    <row r="151" spans="63:74" x14ac:dyDescent="0.2">
      <c r="BK151" s="406"/>
      <c r="BL151" s="406"/>
      <c r="BM151" s="406"/>
      <c r="BN151" s="406"/>
      <c r="BO151" s="406"/>
      <c r="BP151" s="406"/>
      <c r="BQ151" s="406"/>
      <c r="BR151" s="406"/>
      <c r="BS151" s="406"/>
      <c r="BT151" s="406"/>
      <c r="BU151" s="406"/>
      <c r="BV151" s="406"/>
    </row>
    <row r="152" spans="63:74" x14ac:dyDescent="0.2">
      <c r="BK152" s="406"/>
      <c r="BL152" s="406"/>
      <c r="BM152" s="406"/>
      <c r="BN152" s="406"/>
      <c r="BO152" s="406"/>
      <c r="BP152" s="406"/>
      <c r="BQ152" s="406"/>
      <c r="BR152" s="406"/>
      <c r="BS152" s="406"/>
      <c r="BT152" s="406"/>
      <c r="BU152" s="406"/>
      <c r="BV152" s="406"/>
    </row>
    <row r="153" spans="63:74" x14ac:dyDescent="0.2">
      <c r="BK153" s="406"/>
      <c r="BL153" s="406"/>
      <c r="BM153" s="406"/>
      <c r="BN153" s="406"/>
      <c r="BO153" s="406"/>
      <c r="BP153" s="406"/>
      <c r="BQ153" s="406"/>
      <c r="BR153" s="406"/>
      <c r="BS153" s="406"/>
      <c r="BT153" s="406"/>
      <c r="BU153" s="406"/>
      <c r="BV153" s="406"/>
    </row>
    <row r="154" spans="63:74" x14ac:dyDescent="0.2">
      <c r="BK154" s="406"/>
      <c r="BL154" s="406"/>
      <c r="BM154" s="406"/>
      <c r="BN154" s="406"/>
      <c r="BO154" s="406"/>
      <c r="BP154" s="406"/>
      <c r="BQ154" s="406"/>
      <c r="BR154" s="406"/>
      <c r="BS154" s="406"/>
      <c r="BT154" s="406"/>
      <c r="BU154" s="406"/>
      <c r="BV154" s="406"/>
    </row>
    <row r="155" spans="63:74" x14ac:dyDescent="0.2">
      <c r="BK155" s="406"/>
      <c r="BL155" s="406"/>
      <c r="BM155" s="406"/>
      <c r="BN155" s="406"/>
      <c r="BO155" s="406"/>
      <c r="BP155" s="406"/>
      <c r="BQ155" s="406"/>
      <c r="BR155" s="406"/>
      <c r="BS155" s="406"/>
      <c r="BT155" s="406"/>
      <c r="BU155" s="406"/>
      <c r="BV155" s="406"/>
    </row>
    <row r="156" spans="63:74" x14ac:dyDescent="0.2">
      <c r="BK156" s="406"/>
      <c r="BL156" s="406"/>
      <c r="BM156" s="406"/>
      <c r="BN156" s="406"/>
      <c r="BO156" s="406"/>
      <c r="BP156" s="406"/>
      <c r="BQ156" s="406"/>
      <c r="BR156" s="406"/>
      <c r="BS156" s="406"/>
      <c r="BT156" s="406"/>
      <c r="BU156" s="406"/>
      <c r="BV156" s="406"/>
    </row>
    <row r="157" spans="63:74" x14ac:dyDescent="0.2">
      <c r="BK157" s="406"/>
      <c r="BL157" s="406"/>
      <c r="BM157" s="406"/>
      <c r="BN157" s="406"/>
      <c r="BO157" s="406"/>
      <c r="BP157" s="406"/>
      <c r="BQ157" s="406"/>
      <c r="BR157" s="406"/>
      <c r="BS157" s="406"/>
      <c r="BT157" s="406"/>
      <c r="BU157" s="406"/>
      <c r="BV157" s="406"/>
    </row>
    <row r="158" spans="63:74" x14ac:dyDescent="0.2">
      <c r="BK158" s="406"/>
      <c r="BL158" s="406"/>
      <c r="BM158" s="406"/>
      <c r="BN158" s="406"/>
      <c r="BO158" s="406"/>
      <c r="BP158" s="406"/>
      <c r="BQ158" s="406"/>
      <c r="BR158" s="406"/>
      <c r="BS158" s="406"/>
      <c r="BT158" s="406"/>
      <c r="BU158" s="406"/>
      <c r="BV158" s="406"/>
    </row>
    <row r="159" spans="63:74" x14ac:dyDescent="0.2">
      <c r="BK159" s="406"/>
      <c r="BL159" s="406"/>
      <c r="BM159" s="406"/>
      <c r="BN159" s="406"/>
      <c r="BO159" s="406"/>
      <c r="BP159" s="406"/>
      <c r="BQ159" s="406"/>
      <c r="BR159" s="406"/>
      <c r="BS159" s="406"/>
      <c r="BT159" s="406"/>
      <c r="BU159" s="406"/>
      <c r="BV159" s="406"/>
    </row>
    <row r="160" spans="63:74" x14ac:dyDescent="0.2">
      <c r="BK160" s="406"/>
      <c r="BL160" s="406"/>
      <c r="BM160" s="406"/>
      <c r="BN160" s="406"/>
      <c r="BO160" s="406"/>
      <c r="BP160" s="406"/>
      <c r="BQ160" s="406"/>
      <c r="BR160" s="406"/>
      <c r="BS160" s="406"/>
      <c r="BT160" s="406"/>
      <c r="BU160" s="406"/>
      <c r="BV160" s="406"/>
    </row>
    <row r="161" spans="63:74" x14ac:dyDescent="0.2">
      <c r="BK161" s="406"/>
      <c r="BL161" s="406"/>
      <c r="BM161" s="406"/>
      <c r="BN161" s="406"/>
      <c r="BO161" s="406"/>
      <c r="BP161" s="406"/>
      <c r="BQ161" s="406"/>
      <c r="BR161" s="406"/>
      <c r="BS161" s="406"/>
      <c r="BT161" s="406"/>
      <c r="BU161" s="406"/>
      <c r="BV161" s="406"/>
    </row>
    <row r="162" spans="63:74" x14ac:dyDescent="0.2">
      <c r="BK162" s="406"/>
      <c r="BL162" s="406"/>
      <c r="BM162" s="406"/>
      <c r="BN162" s="406"/>
      <c r="BO162" s="406"/>
      <c r="BP162" s="406"/>
      <c r="BQ162" s="406"/>
      <c r="BR162" s="406"/>
      <c r="BS162" s="406"/>
      <c r="BT162" s="406"/>
      <c r="BU162" s="406"/>
      <c r="BV162" s="406"/>
    </row>
    <row r="163" spans="63:74" x14ac:dyDescent="0.2">
      <c r="BK163" s="406"/>
      <c r="BL163" s="406"/>
      <c r="BM163" s="406"/>
      <c r="BN163" s="406"/>
      <c r="BO163" s="406"/>
      <c r="BP163" s="406"/>
      <c r="BQ163" s="406"/>
      <c r="BR163" s="406"/>
      <c r="BS163" s="406"/>
      <c r="BT163" s="406"/>
      <c r="BU163" s="406"/>
      <c r="BV163" s="406"/>
    </row>
    <row r="164" spans="63:74" x14ac:dyDescent="0.2">
      <c r="BK164" s="406"/>
      <c r="BL164" s="406"/>
      <c r="BM164" s="406"/>
      <c r="BN164" s="406"/>
      <c r="BO164" s="406"/>
      <c r="BP164" s="406"/>
      <c r="BQ164" s="406"/>
      <c r="BR164" s="406"/>
      <c r="BS164" s="406"/>
      <c r="BT164" s="406"/>
      <c r="BU164" s="406"/>
      <c r="BV164" s="406"/>
    </row>
    <row r="165" spans="63:74" x14ac:dyDescent="0.2">
      <c r="BK165" s="406"/>
      <c r="BL165" s="406"/>
      <c r="BM165" s="406"/>
      <c r="BN165" s="406"/>
      <c r="BO165" s="406"/>
      <c r="BP165" s="406"/>
      <c r="BQ165" s="406"/>
      <c r="BR165" s="406"/>
      <c r="BS165" s="406"/>
      <c r="BT165" s="406"/>
      <c r="BU165" s="406"/>
      <c r="BV165" s="406"/>
    </row>
    <row r="166" spans="63:74" x14ac:dyDescent="0.2">
      <c r="BK166" s="406"/>
      <c r="BL166" s="406"/>
      <c r="BM166" s="406"/>
      <c r="BN166" s="406"/>
      <c r="BO166" s="406"/>
      <c r="BP166" s="406"/>
      <c r="BQ166" s="406"/>
      <c r="BR166" s="406"/>
      <c r="BS166" s="406"/>
      <c r="BT166" s="406"/>
      <c r="BU166" s="406"/>
      <c r="BV166" s="406"/>
    </row>
    <row r="167" spans="63:74" x14ac:dyDescent="0.2">
      <c r="BK167" s="406"/>
      <c r="BL167" s="406"/>
      <c r="BM167" s="406"/>
      <c r="BN167" s="406"/>
      <c r="BO167" s="406"/>
      <c r="BP167" s="406"/>
      <c r="BQ167" s="406"/>
      <c r="BR167" s="406"/>
      <c r="BS167" s="406"/>
      <c r="BT167" s="406"/>
      <c r="BU167" s="406"/>
      <c r="BV167" s="406"/>
    </row>
    <row r="168" spans="63:74" x14ac:dyDescent="0.2">
      <c r="BK168" s="406"/>
      <c r="BL168" s="406"/>
      <c r="BM168" s="406"/>
      <c r="BN168" s="406"/>
      <c r="BO168" s="406"/>
      <c r="BP168" s="406"/>
      <c r="BQ168" s="406"/>
      <c r="BR168" s="406"/>
      <c r="BS168" s="406"/>
      <c r="BT168" s="406"/>
      <c r="BU168" s="406"/>
      <c r="BV168" s="406"/>
    </row>
    <row r="169" spans="63:74" x14ac:dyDescent="0.2">
      <c r="BK169" s="406"/>
      <c r="BL169" s="406"/>
      <c r="BM169" s="406"/>
      <c r="BN169" s="406"/>
      <c r="BO169" s="406"/>
      <c r="BP169" s="406"/>
      <c r="BQ169" s="406"/>
      <c r="BR169" s="406"/>
      <c r="BS169" s="406"/>
      <c r="BT169" s="406"/>
      <c r="BU169" s="406"/>
      <c r="BV169" s="406"/>
    </row>
    <row r="170" spans="63:74" x14ac:dyDescent="0.2">
      <c r="BK170" s="406"/>
      <c r="BL170" s="406"/>
      <c r="BM170" s="406"/>
      <c r="BN170" s="406"/>
      <c r="BO170" s="406"/>
      <c r="BP170" s="406"/>
      <c r="BQ170" s="406"/>
      <c r="BR170" s="406"/>
      <c r="BS170" s="406"/>
      <c r="BT170" s="406"/>
      <c r="BU170" s="406"/>
      <c r="BV170" s="406"/>
    </row>
    <row r="171" spans="63:74" x14ac:dyDescent="0.2">
      <c r="BK171" s="406"/>
      <c r="BL171" s="406"/>
      <c r="BM171" s="406"/>
      <c r="BN171" s="406"/>
      <c r="BO171" s="406"/>
      <c r="BP171" s="406"/>
      <c r="BQ171" s="406"/>
      <c r="BR171" s="406"/>
      <c r="BS171" s="406"/>
      <c r="BT171" s="406"/>
      <c r="BU171" s="406"/>
      <c r="BV171" s="406"/>
    </row>
    <row r="172" spans="63:74" x14ac:dyDescent="0.2">
      <c r="BK172" s="406"/>
      <c r="BL172" s="406"/>
      <c r="BM172" s="406"/>
      <c r="BN172" s="406"/>
      <c r="BO172" s="406"/>
      <c r="BP172" s="406"/>
      <c r="BQ172" s="406"/>
      <c r="BR172" s="406"/>
      <c r="BS172" s="406"/>
      <c r="BT172" s="406"/>
      <c r="BU172" s="406"/>
      <c r="BV172" s="406"/>
    </row>
    <row r="173" spans="63:74" x14ac:dyDescent="0.2">
      <c r="BK173" s="406"/>
      <c r="BL173" s="406"/>
      <c r="BM173" s="406"/>
      <c r="BN173" s="406"/>
      <c r="BO173" s="406"/>
      <c r="BP173" s="406"/>
      <c r="BQ173" s="406"/>
      <c r="BR173" s="406"/>
      <c r="BS173" s="406"/>
      <c r="BT173" s="406"/>
      <c r="BU173" s="406"/>
      <c r="BV173" s="406"/>
    </row>
    <row r="174" spans="63:74" x14ac:dyDescent="0.2">
      <c r="BK174" s="406"/>
      <c r="BL174" s="406"/>
      <c r="BM174" s="406"/>
      <c r="BN174" s="406"/>
      <c r="BO174" s="406"/>
      <c r="BP174" s="406"/>
      <c r="BQ174" s="406"/>
      <c r="BR174" s="406"/>
      <c r="BS174" s="406"/>
      <c r="BT174" s="406"/>
      <c r="BU174" s="406"/>
      <c r="BV174" s="406"/>
    </row>
    <row r="175" spans="63:74" x14ac:dyDescent="0.2">
      <c r="BK175" s="406"/>
      <c r="BL175" s="406"/>
      <c r="BM175" s="406"/>
      <c r="BN175" s="406"/>
      <c r="BO175" s="406"/>
      <c r="BP175" s="406"/>
      <c r="BQ175" s="406"/>
      <c r="BR175" s="406"/>
      <c r="BS175" s="406"/>
      <c r="BT175" s="406"/>
      <c r="BU175" s="406"/>
      <c r="BV175" s="406"/>
    </row>
    <row r="176" spans="63:74" x14ac:dyDescent="0.2">
      <c r="BK176" s="406"/>
      <c r="BL176" s="406"/>
      <c r="BM176" s="406"/>
      <c r="BN176" s="406"/>
      <c r="BO176" s="406"/>
      <c r="BP176" s="406"/>
      <c r="BQ176" s="406"/>
      <c r="BR176" s="406"/>
      <c r="BS176" s="406"/>
      <c r="BT176" s="406"/>
      <c r="BU176" s="406"/>
      <c r="BV176" s="406"/>
    </row>
    <row r="177" spans="63:74" x14ac:dyDescent="0.2">
      <c r="BK177" s="406"/>
      <c r="BL177" s="406"/>
      <c r="BM177" s="406"/>
      <c r="BN177" s="406"/>
      <c r="BO177" s="406"/>
      <c r="BP177" s="406"/>
      <c r="BQ177" s="406"/>
      <c r="BR177" s="406"/>
      <c r="BS177" s="406"/>
      <c r="BT177" s="406"/>
      <c r="BU177" s="406"/>
      <c r="BV177" s="406"/>
    </row>
  </sheetData>
  <mergeCells count="15">
    <mergeCell ref="A1:A2"/>
    <mergeCell ref="AM3:AX3"/>
    <mergeCell ref="AY3:BJ3"/>
    <mergeCell ref="BK3:BV3"/>
    <mergeCell ref="B1:AL1"/>
    <mergeCell ref="C3:N3"/>
    <mergeCell ref="O3:Z3"/>
    <mergeCell ref="AA3:AL3"/>
    <mergeCell ref="B68:Q68"/>
    <mergeCell ref="B69:Q69"/>
    <mergeCell ref="B70:Q70"/>
    <mergeCell ref="B64:Q64"/>
    <mergeCell ref="B65:Q65"/>
    <mergeCell ref="B66:Q66"/>
    <mergeCell ref="B67:Q67"/>
  </mergeCells>
  <phoneticPr fontId="2" type="noConversion"/>
  <conditionalFormatting sqref="C66:Q66">
    <cfRule type="cellIs" dxfId="2" priority="1" stopIfTrue="1" operator="notEqual">
      <formula>C$65</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F14" sqref="BF14"/>
    </sheetView>
  </sheetViews>
  <sheetFormatPr defaultColWidth="9.5703125" defaultRowHeight="12" x14ac:dyDescent="0.15"/>
  <cols>
    <col min="1" max="1" width="8.5703125" style="2" customWidth="1"/>
    <col min="2" max="2" width="45.42578125" style="2" customWidth="1"/>
    <col min="3" max="50" width="6.5703125" style="2" customWidth="1"/>
    <col min="51" max="57" width="6.5703125" style="403" customWidth="1"/>
    <col min="58" max="58" width="6.5703125" style="672" customWidth="1"/>
    <col min="59" max="62" width="6.5703125" style="403" customWidth="1"/>
    <col min="63" max="74" width="6.5703125" style="2" customWidth="1"/>
    <col min="75" max="16384" width="9.5703125" style="2"/>
  </cols>
  <sheetData>
    <row r="1" spans="1:74" ht="15.75" customHeight="1" x14ac:dyDescent="0.2">
      <c r="A1" s="770" t="s">
        <v>1021</v>
      </c>
      <c r="B1" s="807" t="s">
        <v>252</v>
      </c>
      <c r="C1" s="778"/>
      <c r="D1" s="778"/>
      <c r="E1" s="778"/>
      <c r="F1" s="778"/>
      <c r="G1" s="778"/>
      <c r="H1" s="778"/>
      <c r="I1" s="778"/>
      <c r="J1" s="778"/>
      <c r="K1" s="778"/>
      <c r="L1" s="778"/>
      <c r="M1" s="778"/>
      <c r="N1" s="778"/>
      <c r="O1" s="778"/>
      <c r="P1" s="778"/>
      <c r="Q1" s="778"/>
      <c r="R1" s="778"/>
      <c r="S1" s="778"/>
      <c r="T1" s="778"/>
      <c r="U1" s="778"/>
      <c r="V1" s="778"/>
      <c r="W1" s="778"/>
      <c r="X1" s="778"/>
      <c r="Y1" s="778"/>
      <c r="Z1" s="778"/>
      <c r="AA1" s="778"/>
      <c r="AB1" s="778"/>
      <c r="AC1" s="778"/>
      <c r="AD1" s="778"/>
      <c r="AE1" s="778"/>
      <c r="AF1" s="778"/>
      <c r="AG1" s="778"/>
      <c r="AH1" s="778"/>
      <c r="AI1" s="778"/>
      <c r="AJ1" s="778"/>
      <c r="AK1" s="778"/>
      <c r="AL1" s="778"/>
      <c r="AM1" s="305"/>
    </row>
    <row r="2" spans="1:74" s="5" customFormat="1" ht="12.75" x14ac:dyDescent="0.2">
      <c r="A2" s="771"/>
      <c r="B2" s="542" t="str">
        <f>"U.S. Energy Information Administration  |  Short-Term Energy Outlook  - "&amp;Dates!D1</f>
        <v>U.S. Energy Information Administration  |  Short-Term Energy Outlook  - October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6"/>
      <c r="AY2" s="531"/>
      <c r="AZ2" s="531"/>
      <c r="BA2" s="531"/>
      <c r="BB2" s="531"/>
      <c r="BC2" s="531"/>
      <c r="BD2" s="531"/>
      <c r="BE2" s="531"/>
      <c r="BF2" s="673"/>
      <c r="BG2" s="531"/>
      <c r="BH2" s="531"/>
      <c r="BI2" s="531"/>
      <c r="BJ2" s="531"/>
    </row>
    <row r="3" spans="1:74" s="12" customFormat="1" ht="12.75" x14ac:dyDescent="0.2">
      <c r="A3" s="14"/>
      <c r="B3" s="15"/>
      <c r="C3" s="779">
        <f>Dates!D3</f>
        <v>2012</v>
      </c>
      <c r="D3" s="775"/>
      <c r="E3" s="775"/>
      <c r="F3" s="775"/>
      <c r="G3" s="775"/>
      <c r="H3" s="775"/>
      <c r="I3" s="775"/>
      <c r="J3" s="775"/>
      <c r="K3" s="775"/>
      <c r="L3" s="775"/>
      <c r="M3" s="775"/>
      <c r="N3" s="776"/>
      <c r="O3" s="779">
        <f>C3+1</f>
        <v>2013</v>
      </c>
      <c r="P3" s="780"/>
      <c r="Q3" s="780"/>
      <c r="R3" s="780"/>
      <c r="S3" s="780"/>
      <c r="T3" s="780"/>
      <c r="U3" s="780"/>
      <c r="V3" s="780"/>
      <c r="W3" s="780"/>
      <c r="X3" s="775"/>
      <c r="Y3" s="775"/>
      <c r="Z3" s="776"/>
      <c r="AA3" s="772">
        <f>O3+1</f>
        <v>2014</v>
      </c>
      <c r="AB3" s="775"/>
      <c r="AC3" s="775"/>
      <c r="AD3" s="775"/>
      <c r="AE3" s="775"/>
      <c r="AF3" s="775"/>
      <c r="AG3" s="775"/>
      <c r="AH3" s="775"/>
      <c r="AI3" s="775"/>
      <c r="AJ3" s="775"/>
      <c r="AK3" s="775"/>
      <c r="AL3" s="776"/>
      <c r="AM3" s="772">
        <f>AA3+1</f>
        <v>2015</v>
      </c>
      <c r="AN3" s="775"/>
      <c r="AO3" s="775"/>
      <c r="AP3" s="775"/>
      <c r="AQ3" s="775"/>
      <c r="AR3" s="775"/>
      <c r="AS3" s="775"/>
      <c r="AT3" s="775"/>
      <c r="AU3" s="775"/>
      <c r="AV3" s="775"/>
      <c r="AW3" s="775"/>
      <c r="AX3" s="776"/>
      <c r="AY3" s="772">
        <f>AM3+1</f>
        <v>2016</v>
      </c>
      <c r="AZ3" s="773"/>
      <c r="BA3" s="773"/>
      <c r="BB3" s="773"/>
      <c r="BC3" s="773"/>
      <c r="BD3" s="773"/>
      <c r="BE3" s="773"/>
      <c r="BF3" s="773"/>
      <c r="BG3" s="773"/>
      <c r="BH3" s="773"/>
      <c r="BI3" s="773"/>
      <c r="BJ3" s="774"/>
      <c r="BK3" s="772">
        <f>AY3+1</f>
        <v>2017</v>
      </c>
      <c r="BL3" s="775"/>
      <c r="BM3" s="775"/>
      <c r="BN3" s="775"/>
      <c r="BO3" s="775"/>
      <c r="BP3" s="775"/>
      <c r="BQ3" s="775"/>
      <c r="BR3" s="775"/>
      <c r="BS3" s="775"/>
      <c r="BT3" s="775"/>
      <c r="BU3" s="775"/>
      <c r="BV3" s="776"/>
    </row>
    <row r="4" spans="1:74" s="12" customFormat="1" ht="11.25"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3"/>
      <c r="B5" s="7" t="s">
        <v>139</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7"/>
      <c r="AZ5" s="427"/>
      <c r="BA5" s="427"/>
      <c r="BB5" s="427"/>
      <c r="BC5" s="427"/>
      <c r="BD5" s="427"/>
      <c r="BE5" s="427"/>
      <c r="BF5" s="674"/>
      <c r="BG5" s="427"/>
      <c r="BH5" s="427"/>
      <c r="BI5" s="427"/>
      <c r="BJ5" s="427"/>
      <c r="BK5" s="427"/>
      <c r="BL5" s="427"/>
      <c r="BM5" s="427"/>
      <c r="BN5" s="427"/>
      <c r="BO5" s="427"/>
      <c r="BP5" s="427"/>
      <c r="BQ5" s="427"/>
      <c r="BR5" s="427"/>
      <c r="BS5" s="427"/>
      <c r="BT5" s="427"/>
      <c r="BU5" s="427"/>
      <c r="BV5" s="427"/>
    </row>
    <row r="6" spans="1:74" ht="11.1" customHeight="1" x14ac:dyDescent="0.2">
      <c r="A6" s="3" t="s">
        <v>992</v>
      </c>
      <c r="B6" s="182" t="s">
        <v>15</v>
      </c>
      <c r="C6" s="240">
        <v>274.7</v>
      </c>
      <c r="D6" s="240">
        <v>293.60000000000002</v>
      </c>
      <c r="E6" s="240">
        <v>320.3</v>
      </c>
      <c r="F6" s="240">
        <v>318.89999999999998</v>
      </c>
      <c r="G6" s="240">
        <v>301.60000000000002</v>
      </c>
      <c r="H6" s="240">
        <v>275.7</v>
      </c>
      <c r="I6" s="240">
        <v>280.60000000000002</v>
      </c>
      <c r="J6" s="240">
        <v>308.7</v>
      </c>
      <c r="K6" s="240">
        <v>316.3</v>
      </c>
      <c r="L6" s="240">
        <v>294.10000000000002</v>
      </c>
      <c r="M6" s="240">
        <v>271.3</v>
      </c>
      <c r="N6" s="240">
        <v>259</v>
      </c>
      <c r="O6" s="240">
        <v>267.60000000000002</v>
      </c>
      <c r="P6" s="240">
        <v>302</v>
      </c>
      <c r="Q6" s="240">
        <v>298.7</v>
      </c>
      <c r="R6" s="240">
        <v>285.3</v>
      </c>
      <c r="S6" s="240">
        <v>295.10000000000002</v>
      </c>
      <c r="T6" s="240">
        <v>288.2</v>
      </c>
      <c r="U6" s="240">
        <v>294.2</v>
      </c>
      <c r="V6" s="240">
        <v>289</v>
      </c>
      <c r="W6" s="240">
        <v>279.2</v>
      </c>
      <c r="X6" s="240">
        <v>263.2</v>
      </c>
      <c r="Y6" s="240">
        <v>254.4</v>
      </c>
      <c r="Z6" s="240">
        <v>258.10000000000002</v>
      </c>
      <c r="AA6" s="240">
        <v>260.39999999999998</v>
      </c>
      <c r="AB6" s="240">
        <v>269.89999999999998</v>
      </c>
      <c r="AC6" s="240">
        <v>285.5</v>
      </c>
      <c r="AD6" s="240">
        <v>298.10000000000002</v>
      </c>
      <c r="AE6" s="240">
        <v>295.10000000000002</v>
      </c>
      <c r="AF6" s="240">
        <v>300.10000000000002</v>
      </c>
      <c r="AG6" s="240">
        <v>285.5</v>
      </c>
      <c r="AH6" s="240">
        <v>275.89999999999998</v>
      </c>
      <c r="AI6" s="240">
        <v>266.89999999999998</v>
      </c>
      <c r="AJ6" s="240">
        <v>233.3</v>
      </c>
      <c r="AK6" s="240">
        <v>211.1</v>
      </c>
      <c r="AL6" s="240">
        <v>163.4</v>
      </c>
      <c r="AM6" s="240">
        <v>136.6</v>
      </c>
      <c r="AN6" s="240">
        <v>163.69999999999999</v>
      </c>
      <c r="AO6" s="240">
        <v>177</v>
      </c>
      <c r="AP6" s="240">
        <v>183.5</v>
      </c>
      <c r="AQ6" s="240">
        <v>208</v>
      </c>
      <c r="AR6" s="240">
        <v>212.1</v>
      </c>
      <c r="AS6" s="240">
        <v>207.2</v>
      </c>
      <c r="AT6" s="240">
        <v>183.8</v>
      </c>
      <c r="AU6" s="240">
        <v>160.9</v>
      </c>
      <c r="AV6" s="240">
        <v>155.80000000000001</v>
      </c>
      <c r="AW6" s="240">
        <v>142.6</v>
      </c>
      <c r="AX6" s="240">
        <v>135.6</v>
      </c>
      <c r="AY6" s="240">
        <v>118.7</v>
      </c>
      <c r="AZ6" s="240">
        <v>104.6</v>
      </c>
      <c r="BA6" s="240">
        <v>133.5</v>
      </c>
      <c r="BB6" s="240">
        <v>147.6</v>
      </c>
      <c r="BC6" s="240">
        <v>161.30000000000001</v>
      </c>
      <c r="BD6" s="240">
        <v>164.3</v>
      </c>
      <c r="BE6" s="240">
        <v>148.9</v>
      </c>
      <c r="BF6" s="240">
        <v>150.8398</v>
      </c>
      <c r="BG6" s="240">
        <v>150.363</v>
      </c>
      <c r="BH6" s="333">
        <v>147.6867</v>
      </c>
      <c r="BI6" s="333">
        <v>135.09950000000001</v>
      </c>
      <c r="BJ6" s="333">
        <v>128.45099999999999</v>
      </c>
      <c r="BK6" s="333">
        <v>126.4121</v>
      </c>
      <c r="BL6" s="333">
        <v>133.3843</v>
      </c>
      <c r="BM6" s="333">
        <v>144.7226</v>
      </c>
      <c r="BN6" s="333">
        <v>156.64080000000001</v>
      </c>
      <c r="BO6" s="333">
        <v>162.68860000000001</v>
      </c>
      <c r="BP6" s="333">
        <v>166.5932</v>
      </c>
      <c r="BQ6" s="333">
        <v>166.76570000000001</v>
      </c>
      <c r="BR6" s="333">
        <v>166.4538</v>
      </c>
      <c r="BS6" s="333">
        <v>160.82159999999999</v>
      </c>
      <c r="BT6" s="333">
        <v>154.42939999999999</v>
      </c>
      <c r="BU6" s="333">
        <v>150.57730000000001</v>
      </c>
      <c r="BV6" s="333">
        <v>145.2998</v>
      </c>
    </row>
    <row r="7" spans="1:74" ht="11.1" customHeight="1" x14ac:dyDescent="0.2">
      <c r="A7" s="1"/>
      <c r="B7" s="7" t="s">
        <v>16</v>
      </c>
      <c r="C7" s="225"/>
      <c r="D7" s="225"/>
      <c r="E7" s="225"/>
      <c r="F7" s="225"/>
      <c r="G7" s="225"/>
      <c r="H7" s="225"/>
      <c r="I7" s="225"/>
      <c r="J7" s="225"/>
      <c r="K7" s="225"/>
      <c r="L7" s="225"/>
      <c r="M7" s="225"/>
      <c r="N7" s="225"/>
      <c r="O7" s="225"/>
      <c r="P7" s="225"/>
      <c r="Q7" s="225"/>
      <c r="R7" s="225"/>
      <c r="S7" s="225"/>
      <c r="T7" s="225"/>
      <c r="U7" s="225"/>
      <c r="V7" s="225"/>
      <c r="W7" s="225"/>
      <c r="X7" s="225"/>
      <c r="Y7" s="225"/>
      <c r="Z7" s="225"/>
      <c r="AA7" s="225"/>
      <c r="AB7" s="225"/>
      <c r="AC7" s="225"/>
      <c r="AD7" s="225"/>
      <c r="AE7" s="225"/>
      <c r="AF7" s="225"/>
      <c r="AG7" s="225"/>
      <c r="AH7" s="225"/>
      <c r="AI7" s="225"/>
      <c r="AJ7" s="225"/>
      <c r="AK7" s="225"/>
      <c r="AL7" s="225"/>
      <c r="AM7" s="225"/>
      <c r="AN7" s="225"/>
      <c r="AO7" s="225"/>
      <c r="AP7" s="225"/>
      <c r="AQ7" s="225"/>
      <c r="AR7" s="225"/>
      <c r="AS7" s="225"/>
      <c r="AT7" s="225"/>
      <c r="AU7" s="225"/>
      <c r="AV7" s="225"/>
      <c r="AW7" s="225"/>
      <c r="AX7" s="225"/>
      <c r="AY7" s="225"/>
      <c r="AZ7" s="225"/>
      <c r="BA7" s="225"/>
      <c r="BB7" s="225"/>
      <c r="BC7" s="225"/>
      <c r="BD7" s="225"/>
      <c r="BE7" s="225"/>
      <c r="BF7" s="225"/>
      <c r="BG7" s="225"/>
      <c r="BH7" s="397"/>
      <c r="BI7" s="397"/>
      <c r="BJ7" s="397"/>
      <c r="BK7" s="397"/>
      <c r="BL7" s="397"/>
      <c r="BM7" s="397"/>
      <c r="BN7" s="397"/>
      <c r="BO7" s="397"/>
      <c r="BP7" s="397"/>
      <c r="BQ7" s="397"/>
      <c r="BR7" s="397"/>
      <c r="BS7" s="397"/>
      <c r="BT7" s="397"/>
      <c r="BU7" s="397"/>
      <c r="BV7" s="397"/>
    </row>
    <row r="8" spans="1:74" ht="11.1" customHeight="1" x14ac:dyDescent="0.2">
      <c r="A8" s="1" t="s">
        <v>649</v>
      </c>
      <c r="B8" s="183" t="s">
        <v>569</v>
      </c>
      <c r="C8" s="240">
        <v>342.86</v>
      </c>
      <c r="D8" s="240">
        <v>363.85</v>
      </c>
      <c r="E8" s="240">
        <v>380.52499999999998</v>
      </c>
      <c r="F8" s="240">
        <v>390.04</v>
      </c>
      <c r="G8" s="240">
        <v>366.65</v>
      </c>
      <c r="H8" s="240">
        <v>342.77499999999998</v>
      </c>
      <c r="I8" s="240">
        <v>340.78</v>
      </c>
      <c r="J8" s="240">
        <v>368.375</v>
      </c>
      <c r="K8" s="240">
        <v>383.625</v>
      </c>
      <c r="L8" s="240">
        <v>373.6</v>
      </c>
      <c r="M8" s="240">
        <v>349.7</v>
      </c>
      <c r="N8" s="240">
        <v>339.64</v>
      </c>
      <c r="O8" s="240">
        <v>343.875</v>
      </c>
      <c r="P8" s="240">
        <v>369.7</v>
      </c>
      <c r="Q8" s="240">
        <v>370.95</v>
      </c>
      <c r="R8" s="240">
        <v>353.74</v>
      </c>
      <c r="S8" s="240">
        <v>348.15</v>
      </c>
      <c r="T8" s="240">
        <v>349.55</v>
      </c>
      <c r="U8" s="240">
        <v>356.24</v>
      </c>
      <c r="V8" s="240">
        <v>357.6</v>
      </c>
      <c r="W8" s="240">
        <v>351.8</v>
      </c>
      <c r="X8" s="240">
        <v>334.55</v>
      </c>
      <c r="Y8" s="240">
        <v>330</v>
      </c>
      <c r="Z8" s="240">
        <v>338.74</v>
      </c>
      <c r="AA8" s="240">
        <v>340.3</v>
      </c>
      <c r="AB8" s="240">
        <v>339.47500000000002</v>
      </c>
      <c r="AC8" s="240">
        <v>351.38</v>
      </c>
      <c r="AD8" s="240">
        <v>363.875</v>
      </c>
      <c r="AE8" s="240">
        <v>367.3</v>
      </c>
      <c r="AF8" s="240">
        <v>365.28</v>
      </c>
      <c r="AG8" s="240">
        <v>360.45</v>
      </c>
      <c r="AH8" s="240">
        <v>345.125</v>
      </c>
      <c r="AI8" s="240">
        <v>337.52</v>
      </c>
      <c r="AJ8" s="240">
        <v>318.25</v>
      </c>
      <c r="AK8" s="240">
        <v>292.5</v>
      </c>
      <c r="AL8" s="240">
        <v>263.18</v>
      </c>
      <c r="AM8" s="240">
        <v>221.8</v>
      </c>
      <c r="AN8" s="240">
        <v>220.9</v>
      </c>
      <c r="AO8" s="240">
        <v>238.8</v>
      </c>
      <c r="AP8" s="240">
        <v>241.67500000000001</v>
      </c>
      <c r="AQ8" s="240">
        <v>262.02499999999998</v>
      </c>
      <c r="AR8" s="240">
        <v>271.2</v>
      </c>
      <c r="AS8" s="240">
        <v>267.85000000000002</v>
      </c>
      <c r="AT8" s="240">
        <v>247.36</v>
      </c>
      <c r="AU8" s="240">
        <v>223.77500000000001</v>
      </c>
      <c r="AV8" s="240">
        <v>216.47499999999999</v>
      </c>
      <c r="AW8" s="240">
        <v>212.54</v>
      </c>
      <c r="AX8" s="240">
        <v>204.17500000000001</v>
      </c>
      <c r="AY8" s="240">
        <v>193.5</v>
      </c>
      <c r="AZ8" s="240">
        <v>177.14</v>
      </c>
      <c r="BA8" s="240">
        <v>190.52500000000001</v>
      </c>
      <c r="BB8" s="240">
        <v>207.22499999999999</v>
      </c>
      <c r="BC8" s="240">
        <v>223.68</v>
      </c>
      <c r="BD8" s="240">
        <v>228.875</v>
      </c>
      <c r="BE8" s="240">
        <v>217.65</v>
      </c>
      <c r="BF8" s="240">
        <v>210.78</v>
      </c>
      <c r="BG8" s="240">
        <v>217.875</v>
      </c>
      <c r="BH8" s="333">
        <v>218.9967</v>
      </c>
      <c r="BI8" s="333">
        <v>211.79239999999999</v>
      </c>
      <c r="BJ8" s="333">
        <v>205.7732</v>
      </c>
      <c r="BK8" s="333">
        <v>202.12970000000001</v>
      </c>
      <c r="BL8" s="333">
        <v>203.65790000000001</v>
      </c>
      <c r="BM8" s="333">
        <v>213.947</v>
      </c>
      <c r="BN8" s="333">
        <v>225.04519999999999</v>
      </c>
      <c r="BO8" s="333">
        <v>233.25319999999999</v>
      </c>
      <c r="BP8" s="333">
        <v>236.9898</v>
      </c>
      <c r="BQ8" s="333">
        <v>238.02250000000001</v>
      </c>
      <c r="BR8" s="333">
        <v>237.0308</v>
      </c>
      <c r="BS8" s="333">
        <v>232.2167</v>
      </c>
      <c r="BT8" s="333">
        <v>228.43010000000001</v>
      </c>
      <c r="BU8" s="333">
        <v>226.98609999999999</v>
      </c>
      <c r="BV8" s="333">
        <v>223.99930000000001</v>
      </c>
    </row>
    <row r="9" spans="1:74" ht="11.1" customHeight="1" x14ac:dyDescent="0.2">
      <c r="A9" s="1" t="s">
        <v>650</v>
      </c>
      <c r="B9" s="183" t="s">
        <v>570</v>
      </c>
      <c r="C9" s="240">
        <v>332.84</v>
      </c>
      <c r="D9" s="240">
        <v>347.625</v>
      </c>
      <c r="E9" s="240">
        <v>382.32499999999999</v>
      </c>
      <c r="F9" s="240">
        <v>382.84</v>
      </c>
      <c r="G9" s="240">
        <v>364.47500000000002</v>
      </c>
      <c r="H9" s="240">
        <v>351.25</v>
      </c>
      <c r="I9" s="240">
        <v>343.64</v>
      </c>
      <c r="J9" s="240">
        <v>377.47500000000002</v>
      </c>
      <c r="K9" s="240">
        <v>386.02499999999998</v>
      </c>
      <c r="L9" s="240">
        <v>362.38</v>
      </c>
      <c r="M9" s="240">
        <v>334.625</v>
      </c>
      <c r="N9" s="240">
        <v>322.83999999999997</v>
      </c>
      <c r="O9" s="240">
        <v>320.3</v>
      </c>
      <c r="P9" s="240">
        <v>364.82499999999999</v>
      </c>
      <c r="Q9" s="240">
        <v>365.72500000000002</v>
      </c>
      <c r="R9" s="240">
        <v>354.12</v>
      </c>
      <c r="S9" s="240">
        <v>373.27499999999998</v>
      </c>
      <c r="T9" s="240">
        <v>374.75</v>
      </c>
      <c r="U9" s="240">
        <v>353.54</v>
      </c>
      <c r="V9" s="240">
        <v>352.3</v>
      </c>
      <c r="W9" s="240">
        <v>350</v>
      </c>
      <c r="X9" s="240">
        <v>327.05</v>
      </c>
      <c r="Y9" s="240">
        <v>314.47500000000002</v>
      </c>
      <c r="Z9" s="240">
        <v>315.12</v>
      </c>
      <c r="AA9" s="240">
        <v>322.35000000000002</v>
      </c>
      <c r="AB9" s="240">
        <v>332.77499999999998</v>
      </c>
      <c r="AC9" s="240">
        <v>354.96</v>
      </c>
      <c r="AD9" s="240">
        <v>362.82499999999999</v>
      </c>
      <c r="AE9" s="240">
        <v>361.32499999999999</v>
      </c>
      <c r="AF9" s="240">
        <v>369.66</v>
      </c>
      <c r="AG9" s="240">
        <v>351.47500000000002</v>
      </c>
      <c r="AH9" s="240">
        <v>341.47500000000002</v>
      </c>
      <c r="AI9" s="240">
        <v>336.02</v>
      </c>
      <c r="AJ9" s="240">
        <v>308.10000000000002</v>
      </c>
      <c r="AK9" s="240">
        <v>287.07499999999999</v>
      </c>
      <c r="AL9" s="240">
        <v>240.6</v>
      </c>
      <c r="AM9" s="240">
        <v>194.45</v>
      </c>
      <c r="AN9" s="240">
        <v>217.65</v>
      </c>
      <c r="AO9" s="240">
        <v>235.42</v>
      </c>
      <c r="AP9" s="240">
        <v>236.27500000000001</v>
      </c>
      <c r="AQ9" s="240">
        <v>256.47500000000002</v>
      </c>
      <c r="AR9" s="240">
        <v>272.88</v>
      </c>
      <c r="AS9" s="240">
        <v>267.77499999999998</v>
      </c>
      <c r="AT9" s="240">
        <v>258.38</v>
      </c>
      <c r="AU9" s="240">
        <v>230.52500000000001</v>
      </c>
      <c r="AV9" s="240">
        <v>232.125</v>
      </c>
      <c r="AW9" s="240">
        <v>207.6</v>
      </c>
      <c r="AX9" s="240">
        <v>187.75</v>
      </c>
      <c r="AY9" s="240">
        <v>175.57499999999999</v>
      </c>
      <c r="AZ9" s="240">
        <v>159.86000000000001</v>
      </c>
      <c r="BA9" s="240">
        <v>191</v>
      </c>
      <c r="BB9" s="240">
        <v>202.67500000000001</v>
      </c>
      <c r="BC9" s="240">
        <v>221.94</v>
      </c>
      <c r="BD9" s="240">
        <v>238.4</v>
      </c>
      <c r="BE9" s="240">
        <v>214.82499999999999</v>
      </c>
      <c r="BF9" s="240">
        <v>214.18</v>
      </c>
      <c r="BG9" s="240">
        <v>215.32499999999999</v>
      </c>
      <c r="BH9" s="333">
        <v>215.10589999999999</v>
      </c>
      <c r="BI9" s="333">
        <v>200.73050000000001</v>
      </c>
      <c r="BJ9" s="333">
        <v>192.53110000000001</v>
      </c>
      <c r="BK9" s="333">
        <v>187.51159999999999</v>
      </c>
      <c r="BL9" s="333">
        <v>194.5992</v>
      </c>
      <c r="BM9" s="333">
        <v>209.8039</v>
      </c>
      <c r="BN9" s="333">
        <v>222.8108</v>
      </c>
      <c r="BO9" s="333">
        <v>231.0675</v>
      </c>
      <c r="BP9" s="333">
        <v>237.00620000000001</v>
      </c>
      <c r="BQ9" s="333">
        <v>235.79040000000001</v>
      </c>
      <c r="BR9" s="333">
        <v>235.7535</v>
      </c>
      <c r="BS9" s="333">
        <v>231.21180000000001</v>
      </c>
      <c r="BT9" s="333">
        <v>224.43199999999999</v>
      </c>
      <c r="BU9" s="333">
        <v>217.56700000000001</v>
      </c>
      <c r="BV9" s="333">
        <v>210.59370000000001</v>
      </c>
    </row>
    <row r="10" spans="1:74" ht="11.1" customHeight="1" x14ac:dyDescent="0.2">
      <c r="A10" s="1" t="s">
        <v>651</v>
      </c>
      <c r="B10" s="183" t="s">
        <v>571</v>
      </c>
      <c r="C10" s="240">
        <v>320.52</v>
      </c>
      <c r="D10" s="240">
        <v>345.42500000000001</v>
      </c>
      <c r="E10" s="240">
        <v>367.72500000000002</v>
      </c>
      <c r="F10" s="240">
        <v>377.08</v>
      </c>
      <c r="G10" s="240">
        <v>352.27499999999998</v>
      </c>
      <c r="H10" s="240">
        <v>328.6</v>
      </c>
      <c r="I10" s="240">
        <v>321.8</v>
      </c>
      <c r="J10" s="240">
        <v>350.7</v>
      </c>
      <c r="K10" s="240">
        <v>363.52499999999998</v>
      </c>
      <c r="L10" s="240">
        <v>348.44</v>
      </c>
      <c r="M10" s="240">
        <v>320.375</v>
      </c>
      <c r="N10" s="240">
        <v>309.72000000000003</v>
      </c>
      <c r="O10" s="240">
        <v>316.2</v>
      </c>
      <c r="P10" s="240">
        <v>346.8</v>
      </c>
      <c r="Q10" s="240">
        <v>353.625</v>
      </c>
      <c r="R10" s="240">
        <v>337.92</v>
      </c>
      <c r="S10" s="240">
        <v>335.52499999999998</v>
      </c>
      <c r="T10" s="240">
        <v>335.85</v>
      </c>
      <c r="U10" s="240">
        <v>340.7</v>
      </c>
      <c r="V10" s="240">
        <v>339.72500000000002</v>
      </c>
      <c r="W10" s="240">
        <v>329.82</v>
      </c>
      <c r="X10" s="240">
        <v>310.875</v>
      </c>
      <c r="Y10" s="240">
        <v>303.8</v>
      </c>
      <c r="Z10" s="240">
        <v>309.06</v>
      </c>
      <c r="AA10" s="240">
        <v>310.64999999999998</v>
      </c>
      <c r="AB10" s="240">
        <v>313.92500000000001</v>
      </c>
      <c r="AC10" s="240">
        <v>328.48</v>
      </c>
      <c r="AD10" s="240">
        <v>346.15</v>
      </c>
      <c r="AE10" s="240">
        <v>344.4</v>
      </c>
      <c r="AF10" s="240">
        <v>345.26</v>
      </c>
      <c r="AG10" s="240">
        <v>341.125</v>
      </c>
      <c r="AH10" s="240">
        <v>326.97500000000002</v>
      </c>
      <c r="AI10" s="240">
        <v>317.89999999999998</v>
      </c>
      <c r="AJ10" s="240">
        <v>296.47500000000002</v>
      </c>
      <c r="AK10" s="240">
        <v>268.95</v>
      </c>
      <c r="AL10" s="240">
        <v>230.96</v>
      </c>
      <c r="AM10" s="240">
        <v>189.95</v>
      </c>
      <c r="AN10" s="240">
        <v>200.67500000000001</v>
      </c>
      <c r="AO10" s="240">
        <v>220.82</v>
      </c>
      <c r="AP10" s="240">
        <v>222.95</v>
      </c>
      <c r="AQ10" s="240">
        <v>244.3</v>
      </c>
      <c r="AR10" s="240">
        <v>254.56</v>
      </c>
      <c r="AS10" s="240">
        <v>249.375</v>
      </c>
      <c r="AT10" s="240">
        <v>230.96</v>
      </c>
      <c r="AU10" s="240">
        <v>206.7</v>
      </c>
      <c r="AV10" s="240">
        <v>200.85</v>
      </c>
      <c r="AW10" s="240">
        <v>189.84</v>
      </c>
      <c r="AX10" s="240">
        <v>178.625</v>
      </c>
      <c r="AY10" s="240">
        <v>169.42500000000001</v>
      </c>
      <c r="AZ10" s="240">
        <v>155.28</v>
      </c>
      <c r="BA10" s="240">
        <v>175.42500000000001</v>
      </c>
      <c r="BB10" s="240">
        <v>188.17500000000001</v>
      </c>
      <c r="BC10" s="240">
        <v>202.46</v>
      </c>
      <c r="BD10" s="240">
        <v>211.75</v>
      </c>
      <c r="BE10" s="240">
        <v>202.65</v>
      </c>
      <c r="BF10" s="240">
        <v>195.66</v>
      </c>
      <c r="BG10" s="240">
        <v>197.72499999999999</v>
      </c>
      <c r="BH10" s="333">
        <v>196.59979999999999</v>
      </c>
      <c r="BI10" s="333">
        <v>184.95070000000001</v>
      </c>
      <c r="BJ10" s="333">
        <v>178.41139999999999</v>
      </c>
      <c r="BK10" s="333">
        <v>176.58609999999999</v>
      </c>
      <c r="BL10" s="333">
        <v>181.5351</v>
      </c>
      <c r="BM10" s="333">
        <v>193.92320000000001</v>
      </c>
      <c r="BN10" s="333">
        <v>205.3323</v>
      </c>
      <c r="BO10" s="333">
        <v>212.45359999999999</v>
      </c>
      <c r="BP10" s="333">
        <v>215.67789999999999</v>
      </c>
      <c r="BQ10" s="333">
        <v>215.55789999999999</v>
      </c>
      <c r="BR10" s="333">
        <v>215.6412</v>
      </c>
      <c r="BS10" s="333">
        <v>209.80529999999999</v>
      </c>
      <c r="BT10" s="333">
        <v>204.69280000000001</v>
      </c>
      <c r="BU10" s="333">
        <v>200.45689999999999</v>
      </c>
      <c r="BV10" s="333">
        <v>195.24369999999999</v>
      </c>
    </row>
    <row r="11" spans="1:74" ht="11.1" customHeight="1" x14ac:dyDescent="0.2">
      <c r="A11" s="1" t="s">
        <v>652</v>
      </c>
      <c r="B11" s="183" t="s">
        <v>572</v>
      </c>
      <c r="C11" s="240">
        <v>301.83999999999997</v>
      </c>
      <c r="D11" s="240">
        <v>310.77499999999998</v>
      </c>
      <c r="E11" s="240">
        <v>352.97500000000002</v>
      </c>
      <c r="F11" s="240">
        <v>378.46</v>
      </c>
      <c r="G11" s="240">
        <v>375.5</v>
      </c>
      <c r="H11" s="240">
        <v>369</v>
      </c>
      <c r="I11" s="240">
        <v>351.92</v>
      </c>
      <c r="J11" s="240">
        <v>351.82499999999999</v>
      </c>
      <c r="K11" s="240">
        <v>372.1</v>
      </c>
      <c r="L11" s="240">
        <v>372.04</v>
      </c>
      <c r="M11" s="240">
        <v>353.8</v>
      </c>
      <c r="N11" s="240">
        <v>321.12</v>
      </c>
      <c r="O11" s="240">
        <v>291.57499999999999</v>
      </c>
      <c r="P11" s="240">
        <v>332.45</v>
      </c>
      <c r="Q11" s="240">
        <v>347.07499999999999</v>
      </c>
      <c r="R11" s="240">
        <v>349.98</v>
      </c>
      <c r="S11" s="240">
        <v>361.2</v>
      </c>
      <c r="T11" s="240">
        <v>370.17500000000001</v>
      </c>
      <c r="U11" s="240">
        <v>362.34</v>
      </c>
      <c r="V11" s="240">
        <v>363.57499999999999</v>
      </c>
      <c r="W11" s="240">
        <v>360.08</v>
      </c>
      <c r="X11" s="240">
        <v>344</v>
      </c>
      <c r="Y11" s="240">
        <v>321.55</v>
      </c>
      <c r="Z11" s="240">
        <v>308</v>
      </c>
      <c r="AA11" s="240">
        <v>313.67500000000001</v>
      </c>
      <c r="AB11" s="240">
        <v>320.57499999999999</v>
      </c>
      <c r="AC11" s="240">
        <v>343.8</v>
      </c>
      <c r="AD11" s="240">
        <v>345.3</v>
      </c>
      <c r="AE11" s="240">
        <v>350.45</v>
      </c>
      <c r="AF11" s="240">
        <v>355.52</v>
      </c>
      <c r="AG11" s="240">
        <v>364.27499999999998</v>
      </c>
      <c r="AH11" s="240">
        <v>365.05</v>
      </c>
      <c r="AI11" s="240">
        <v>357.92</v>
      </c>
      <c r="AJ11" s="240">
        <v>330.57499999999999</v>
      </c>
      <c r="AK11" s="240">
        <v>304</v>
      </c>
      <c r="AL11" s="240">
        <v>255.98</v>
      </c>
      <c r="AM11" s="240">
        <v>197.02500000000001</v>
      </c>
      <c r="AN11" s="240">
        <v>196.22499999999999</v>
      </c>
      <c r="AO11" s="240">
        <v>225.18</v>
      </c>
      <c r="AP11" s="240">
        <v>239.375</v>
      </c>
      <c r="AQ11" s="240">
        <v>265.42500000000001</v>
      </c>
      <c r="AR11" s="240">
        <v>277.2</v>
      </c>
      <c r="AS11" s="240">
        <v>283.125</v>
      </c>
      <c r="AT11" s="240">
        <v>280.98</v>
      </c>
      <c r="AU11" s="240">
        <v>263.95</v>
      </c>
      <c r="AV11" s="240">
        <v>238.97499999999999</v>
      </c>
      <c r="AW11" s="240">
        <v>214.02</v>
      </c>
      <c r="AX11" s="240">
        <v>199.375</v>
      </c>
      <c r="AY11" s="240">
        <v>191.92500000000001</v>
      </c>
      <c r="AZ11" s="240">
        <v>172.44</v>
      </c>
      <c r="BA11" s="240">
        <v>187.5</v>
      </c>
      <c r="BB11" s="240">
        <v>204.1</v>
      </c>
      <c r="BC11" s="240">
        <v>224.8</v>
      </c>
      <c r="BD11" s="240">
        <v>232.125</v>
      </c>
      <c r="BE11" s="240">
        <v>228.32499999999999</v>
      </c>
      <c r="BF11" s="240">
        <v>223.68</v>
      </c>
      <c r="BG11" s="240">
        <v>226.3</v>
      </c>
      <c r="BH11" s="333">
        <v>223.6225</v>
      </c>
      <c r="BI11" s="333">
        <v>212.0608</v>
      </c>
      <c r="BJ11" s="333">
        <v>195.61089999999999</v>
      </c>
      <c r="BK11" s="333">
        <v>184.6677</v>
      </c>
      <c r="BL11" s="333">
        <v>187.55520000000001</v>
      </c>
      <c r="BM11" s="333">
        <v>200.9872</v>
      </c>
      <c r="BN11" s="333">
        <v>212.5822</v>
      </c>
      <c r="BO11" s="333">
        <v>225.941</v>
      </c>
      <c r="BP11" s="333">
        <v>231.37100000000001</v>
      </c>
      <c r="BQ11" s="333">
        <v>236.74090000000001</v>
      </c>
      <c r="BR11" s="333">
        <v>242.91679999999999</v>
      </c>
      <c r="BS11" s="333">
        <v>240.23670000000001</v>
      </c>
      <c r="BT11" s="333">
        <v>234.161</v>
      </c>
      <c r="BU11" s="333">
        <v>226.64760000000001</v>
      </c>
      <c r="BV11" s="333">
        <v>211.65870000000001</v>
      </c>
    </row>
    <row r="12" spans="1:74" ht="11.1" customHeight="1" x14ac:dyDescent="0.2">
      <c r="A12" s="1" t="s">
        <v>653</v>
      </c>
      <c r="B12" s="183" t="s">
        <v>573</v>
      </c>
      <c r="C12" s="240">
        <v>360.62</v>
      </c>
      <c r="D12" s="240">
        <v>385.4</v>
      </c>
      <c r="E12" s="240">
        <v>422.25</v>
      </c>
      <c r="F12" s="240">
        <v>417.38</v>
      </c>
      <c r="G12" s="240">
        <v>421.47500000000002</v>
      </c>
      <c r="H12" s="240">
        <v>401.625</v>
      </c>
      <c r="I12" s="240">
        <v>369.68</v>
      </c>
      <c r="J12" s="240">
        <v>393.7</v>
      </c>
      <c r="K12" s="240">
        <v>407.375</v>
      </c>
      <c r="L12" s="240">
        <v>423.42</v>
      </c>
      <c r="M12" s="240">
        <v>376.42500000000001</v>
      </c>
      <c r="N12" s="240">
        <v>350</v>
      </c>
      <c r="O12" s="240">
        <v>350.67500000000001</v>
      </c>
      <c r="P12" s="240">
        <v>390.77499999999998</v>
      </c>
      <c r="Q12" s="240">
        <v>402.17500000000001</v>
      </c>
      <c r="R12" s="240">
        <v>387.94</v>
      </c>
      <c r="S12" s="240">
        <v>390.85</v>
      </c>
      <c r="T12" s="240">
        <v>390.07499999999999</v>
      </c>
      <c r="U12" s="240">
        <v>391.5</v>
      </c>
      <c r="V12" s="240">
        <v>381.25</v>
      </c>
      <c r="W12" s="240">
        <v>382.3</v>
      </c>
      <c r="X12" s="240">
        <v>367.125</v>
      </c>
      <c r="Y12" s="240">
        <v>349.875</v>
      </c>
      <c r="Z12" s="240">
        <v>348.66</v>
      </c>
      <c r="AA12" s="240">
        <v>351.27499999999998</v>
      </c>
      <c r="AB12" s="240">
        <v>355.82499999999999</v>
      </c>
      <c r="AC12" s="240">
        <v>378.96</v>
      </c>
      <c r="AD12" s="240">
        <v>398.92500000000001</v>
      </c>
      <c r="AE12" s="240">
        <v>402.4</v>
      </c>
      <c r="AF12" s="240">
        <v>400.96</v>
      </c>
      <c r="AG12" s="240">
        <v>397.92500000000001</v>
      </c>
      <c r="AH12" s="240">
        <v>385.77499999999998</v>
      </c>
      <c r="AI12" s="240">
        <v>372.8</v>
      </c>
      <c r="AJ12" s="240">
        <v>347.35</v>
      </c>
      <c r="AK12" s="240">
        <v>314.17500000000001</v>
      </c>
      <c r="AL12" s="240">
        <v>282.10000000000002</v>
      </c>
      <c r="AM12" s="240">
        <v>244.57499999999999</v>
      </c>
      <c r="AN12" s="240">
        <v>254.55</v>
      </c>
      <c r="AO12" s="240">
        <v>309.5</v>
      </c>
      <c r="AP12" s="240">
        <v>300.64999999999998</v>
      </c>
      <c r="AQ12" s="240">
        <v>346.5</v>
      </c>
      <c r="AR12" s="240">
        <v>335.86</v>
      </c>
      <c r="AS12" s="240">
        <v>350.875</v>
      </c>
      <c r="AT12" s="240">
        <v>332.98</v>
      </c>
      <c r="AU12" s="240">
        <v>295.75</v>
      </c>
      <c r="AV12" s="240">
        <v>272.72500000000002</v>
      </c>
      <c r="AW12" s="240">
        <v>261.58</v>
      </c>
      <c r="AX12" s="240">
        <v>256.27499999999998</v>
      </c>
      <c r="AY12" s="240">
        <v>256.875</v>
      </c>
      <c r="AZ12" s="240">
        <v>225.06</v>
      </c>
      <c r="BA12" s="240">
        <v>242.2</v>
      </c>
      <c r="BB12" s="240">
        <v>258.25</v>
      </c>
      <c r="BC12" s="240">
        <v>264.88</v>
      </c>
      <c r="BD12" s="240">
        <v>272.57499999999999</v>
      </c>
      <c r="BE12" s="240">
        <v>272.02499999999998</v>
      </c>
      <c r="BF12" s="240">
        <v>257.72000000000003</v>
      </c>
      <c r="BG12" s="240">
        <v>263.17500000000001</v>
      </c>
      <c r="BH12" s="333">
        <v>266.05779999999999</v>
      </c>
      <c r="BI12" s="333">
        <v>252.4211</v>
      </c>
      <c r="BJ12" s="333">
        <v>240.1739</v>
      </c>
      <c r="BK12" s="333">
        <v>222.95249999999999</v>
      </c>
      <c r="BL12" s="333">
        <v>231.7225</v>
      </c>
      <c r="BM12" s="333">
        <v>248.00579999999999</v>
      </c>
      <c r="BN12" s="333">
        <v>262.87709999999998</v>
      </c>
      <c r="BO12" s="333">
        <v>272.38479999999998</v>
      </c>
      <c r="BP12" s="333">
        <v>280.2876</v>
      </c>
      <c r="BQ12" s="333">
        <v>281.57839999999999</v>
      </c>
      <c r="BR12" s="333">
        <v>280.22030000000001</v>
      </c>
      <c r="BS12" s="333">
        <v>273.23430000000002</v>
      </c>
      <c r="BT12" s="333">
        <v>264.5136</v>
      </c>
      <c r="BU12" s="333">
        <v>255.3586</v>
      </c>
      <c r="BV12" s="333">
        <v>245.4289</v>
      </c>
    </row>
    <row r="13" spans="1:74" ht="11.1" customHeight="1" x14ac:dyDescent="0.2">
      <c r="A13" s="1" t="s">
        <v>654</v>
      </c>
      <c r="B13" s="183" t="s">
        <v>611</v>
      </c>
      <c r="C13" s="240">
        <v>338</v>
      </c>
      <c r="D13" s="240">
        <v>357.92500000000001</v>
      </c>
      <c r="E13" s="240">
        <v>385.17500000000001</v>
      </c>
      <c r="F13" s="240">
        <v>390.04</v>
      </c>
      <c r="G13" s="240">
        <v>373.22500000000002</v>
      </c>
      <c r="H13" s="240">
        <v>353.875</v>
      </c>
      <c r="I13" s="240">
        <v>343.92</v>
      </c>
      <c r="J13" s="240">
        <v>372.15</v>
      </c>
      <c r="K13" s="240">
        <v>384.85</v>
      </c>
      <c r="L13" s="240">
        <v>374.56</v>
      </c>
      <c r="M13" s="240">
        <v>345.17500000000001</v>
      </c>
      <c r="N13" s="240">
        <v>331.04</v>
      </c>
      <c r="O13" s="240">
        <v>331.85</v>
      </c>
      <c r="P13" s="240">
        <v>367</v>
      </c>
      <c r="Q13" s="240">
        <v>371.125</v>
      </c>
      <c r="R13" s="240">
        <v>357.02</v>
      </c>
      <c r="S13" s="240">
        <v>361.47500000000002</v>
      </c>
      <c r="T13" s="240">
        <v>362.6</v>
      </c>
      <c r="U13" s="240">
        <v>359.1</v>
      </c>
      <c r="V13" s="240">
        <v>357.375</v>
      </c>
      <c r="W13" s="240">
        <v>353.24</v>
      </c>
      <c r="X13" s="240">
        <v>334.375</v>
      </c>
      <c r="Y13" s="240">
        <v>324.27499999999998</v>
      </c>
      <c r="Z13" s="240">
        <v>327.64</v>
      </c>
      <c r="AA13" s="240">
        <v>331.25</v>
      </c>
      <c r="AB13" s="240">
        <v>335.625</v>
      </c>
      <c r="AC13" s="240">
        <v>353.32</v>
      </c>
      <c r="AD13" s="240">
        <v>366.07499999999999</v>
      </c>
      <c r="AE13" s="240">
        <v>367.27499999999998</v>
      </c>
      <c r="AF13" s="240">
        <v>369.16</v>
      </c>
      <c r="AG13" s="240">
        <v>361.125</v>
      </c>
      <c r="AH13" s="240">
        <v>348.65</v>
      </c>
      <c r="AI13" s="240">
        <v>340.62</v>
      </c>
      <c r="AJ13" s="240">
        <v>317.05</v>
      </c>
      <c r="AK13" s="240">
        <v>291.22500000000002</v>
      </c>
      <c r="AL13" s="240">
        <v>254.26</v>
      </c>
      <c r="AM13" s="240">
        <v>211.57499999999999</v>
      </c>
      <c r="AN13" s="240">
        <v>221.625</v>
      </c>
      <c r="AO13" s="240">
        <v>246.36</v>
      </c>
      <c r="AP13" s="240">
        <v>246.9</v>
      </c>
      <c r="AQ13" s="240">
        <v>271.82499999999999</v>
      </c>
      <c r="AR13" s="240">
        <v>280.16000000000003</v>
      </c>
      <c r="AS13" s="240">
        <v>279.35000000000002</v>
      </c>
      <c r="AT13" s="240">
        <v>263.62</v>
      </c>
      <c r="AU13" s="240">
        <v>236.52500000000001</v>
      </c>
      <c r="AV13" s="240">
        <v>229</v>
      </c>
      <c r="AW13" s="240">
        <v>215.8</v>
      </c>
      <c r="AX13" s="240">
        <v>203.75</v>
      </c>
      <c r="AY13" s="240">
        <v>194.85</v>
      </c>
      <c r="AZ13" s="240">
        <v>176.36</v>
      </c>
      <c r="BA13" s="240">
        <v>196.875</v>
      </c>
      <c r="BB13" s="240">
        <v>211.27500000000001</v>
      </c>
      <c r="BC13" s="240">
        <v>226.82</v>
      </c>
      <c r="BD13" s="240">
        <v>236.55</v>
      </c>
      <c r="BE13" s="240">
        <v>223.9</v>
      </c>
      <c r="BF13" s="240">
        <v>217.76</v>
      </c>
      <c r="BG13" s="240">
        <v>221.85</v>
      </c>
      <c r="BH13" s="333">
        <v>222.4006</v>
      </c>
      <c r="BI13" s="333">
        <v>210.98009999999999</v>
      </c>
      <c r="BJ13" s="333">
        <v>202.86619999999999</v>
      </c>
      <c r="BK13" s="333">
        <v>196.79429999999999</v>
      </c>
      <c r="BL13" s="333">
        <v>201.62110000000001</v>
      </c>
      <c r="BM13" s="333">
        <v>214.93719999999999</v>
      </c>
      <c r="BN13" s="333">
        <v>227.1883</v>
      </c>
      <c r="BO13" s="333">
        <v>235.6858</v>
      </c>
      <c r="BP13" s="333">
        <v>240.83279999999999</v>
      </c>
      <c r="BQ13" s="333">
        <v>241.22219999999999</v>
      </c>
      <c r="BR13" s="333">
        <v>240.58070000000001</v>
      </c>
      <c r="BS13" s="333">
        <v>235.70660000000001</v>
      </c>
      <c r="BT13" s="333">
        <v>229.7405</v>
      </c>
      <c r="BU13" s="333">
        <v>224.59039999999999</v>
      </c>
      <c r="BV13" s="333">
        <v>218.52610000000001</v>
      </c>
    </row>
    <row r="14" spans="1:74" ht="11.1" customHeight="1" x14ac:dyDescent="0.2">
      <c r="A14" s="1" t="s">
        <v>677</v>
      </c>
      <c r="B14" s="10" t="s">
        <v>17</v>
      </c>
      <c r="C14" s="240">
        <v>344</v>
      </c>
      <c r="D14" s="240">
        <v>363.95</v>
      </c>
      <c r="E14" s="240">
        <v>390.72500000000002</v>
      </c>
      <c r="F14" s="240">
        <v>395.82</v>
      </c>
      <c r="G14" s="240">
        <v>379.1</v>
      </c>
      <c r="H14" s="240">
        <v>359.57499999999999</v>
      </c>
      <c r="I14" s="240">
        <v>349.82</v>
      </c>
      <c r="J14" s="240">
        <v>378.02499999999998</v>
      </c>
      <c r="K14" s="240">
        <v>390.95</v>
      </c>
      <c r="L14" s="240">
        <v>381.2</v>
      </c>
      <c r="M14" s="240">
        <v>352.07499999999999</v>
      </c>
      <c r="N14" s="240">
        <v>338.06</v>
      </c>
      <c r="O14" s="240">
        <v>339.07499999999999</v>
      </c>
      <c r="P14" s="240">
        <v>373.6</v>
      </c>
      <c r="Q14" s="240">
        <v>377.875</v>
      </c>
      <c r="R14" s="240">
        <v>363.82</v>
      </c>
      <c r="S14" s="240">
        <v>367.5</v>
      </c>
      <c r="T14" s="240">
        <v>368.85</v>
      </c>
      <c r="U14" s="240">
        <v>366.06</v>
      </c>
      <c r="V14" s="240">
        <v>364.47500000000002</v>
      </c>
      <c r="W14" s="240">
        <v>360.42</v>
      </c>
      <c r="X14" s="240">
        <v>341.95</v>
      </c>
      <c r="Y14" s="240">
        <v>332.17500000000001</v>
      </c>
      <c r="Z14" s="240">
        <v>335.68</v>
      </c>
      <c r="AA14" s="240">
        <v>339.2</v>
      </c>
      <c r="AB14" s="240">
        <v>343.42500000000001</v>
      </c>
      <c r="AC14" s="240">
        <v>360.58</v>
      </c>
      <c r="AD14" s="240">
        <v>373.52499999999998</v>
      </c>
      <c r="AE14" s="240">
        <v>375</v>
      </c>
      <c r="AF14" s="240">
        <v>376.6</v>
      </c>
      <c r="AG14" s="240">
        <v>368.82499999999999</v>
      </c>
      <c r="AH14" s="240">
        <v>356.45</v>
      </c>
      <c r="AI14" s="240">
        <v>348.42</v>
      </c>
      <c r="AJ14" s="240">
        <v>325.45</v>
      </c>
      <c r="AK14" s="240">
        <v>299.67500000000001</v>
      </c>
      <c r="AL14" s="240">
        <v>263.24</v>
      </c>
      <c r="AM14" s="240">
        <v>220.75</v>
      </c>
      <c r="AN14" s="240">
        <v>230.07499999999999</v>
      </c>
      <c r="AO14" s="240">
        <v>254.64</v>
      </c>
      <c r="AP14" s="240">
        <v>255.47499999999999</v>
      </c>
      <c r="AQ14" s="240">
        <v>280.22500000000002</v>
      </c>
      <c r="AR14" s="240">
        <v>288.48</v>
      </c>
      <c r="AS14" s="240">
        <v>287.95</v>
      </c>
      <c r="AT14" s="240">
        <v>272.60000000000002</v>
      </c>
      <c r="AU14" s="240">
        <v>246.15</v>
      </c>
      <c r="AV14" s="240">
        <v>238.67500000000001</v>
      </c>
      <c r="AW14" s="240">
        <v>226.02</v>
      </c>
      <c r="AX14" s="240">
        <v>214.42500000000001</v>
      </c>
      <c r="AY14" s="240">
        <v>205.65</v>
      </c>
      <c r="AZ14" s="240">
        <v>187.2</v>
      </c>
      <c r="BA14" s="240">
        <v>207.07499999999999</v>
      </c>
      <c r="BB14" s="240">
        <v>221.57499999999999</v>
      </c>
      <c r="BC14" s="240">
        <v>237.1</v>
      </c>
      <c r="BD14" s="240">
        <v>246.7</v>
      </c>
      <c r="BE14" s="240">
        <v>234.5</v>
      </c>
      <c r="BF14" s="240">
        <v>228.38</v>
      </c>
      <c r="BG14" s="240">
        <v>232.65</v>
      </c>
      <c r="BH14" s="333">
        <v>233.2099</v>
      </c>
      <c r="BI14" s="333">
        <v>221.84620000000001</v>
      </c>
      <c r="BJ14" s="333">
        <v>213.84639999999999</v>
      </c>
      <c r="BK14" s="333">
        <v>207.63229999999999</v>
      </c>
      <c r="BL14" s="333">
        <v>212.45140000000001</v>
      </c>
      <c r="BM14" s="333">
        <v>225.52860000000001</v>
      </c>
      <c r="BN14" s="333">
        <v>237.7946</v>
      </c>
      <c r="BO14" s="333">
        <v>246.3159</v>
      </c>
      <c r="BP14" s="333">
        <v>251.33519999999999</v>
      </c>
      <c r="BQ14" s="333">
        <v>251.90960000000001</v>
      </c>
      <c r="BR14" s="333">
        <v>251.32259999999999</v>
      </c>
      <c r="BS14" s="333">
        <v>246.54390000000001</v>
      </c>
      <c r="BT14" s="333">
        <v>240.77019999999999</v>
      </c>
      <c r="BU14" s="333">
        <v>235.77979999999999</v>
      </c>
      <c r="BV14" s="333">
        <v>229.89150000000001</v>
      </c>
    </row>
    <row r="15" spans="1:74" ht="11.1" customHeight="1" x14ac:dyDescent="0.2">
      <c r="A15" s="1"/>
      <c r="B15" s="10"/>
      <c r="C15" s="224"/>
      <c r="D15" s="224"/>
      <c r="E15" s="224"/>
      <c r="F15" s="224"/>
      <c r="G15" s="224"/>
      <c r="H15" s="224"/>
      <c r="I15" s="224"/>
      <c r="J15" s="224"/>
      <c r="K15" s="224"/>
      <c r="L15" s="224"/>
      <c r="M15" s="224"/>
      <c r="N15" s="224"/>
      <c r="O15" s="224"/>
      <c r="P15" s="224"/>
      <c r="Q15" s="224"/>
      <c r="R15" s="224"/>
      <c r="S15" s="224"/>
      <c r="T15" s="224"/>
      <c r="U15" s="224"/>
      <c r="V15" s="224"/>
      <c r="W15" s="224"/>
      <c r="X15" s="224"/>
      <c r="Y15" s="224"/>
      <c r="Z15" s="224"/>
      <c r="AA15" s="224"/>
      <c r="AB15" s="224"/>
      <c r="AC15" s="224"/>
      <c r="AD15" s="224"/>
      <c r="AE15" s="224"/>
      <c r="AF15" s="224"/>
      <c r="AG15" s="224"/>
      <c r="AH15" s="224"/>
      <c r="AI15" s="224"/>
      <c r="AJ15" s="224"/>
      <c r="AK15" s="224"/>
      <c r="AL15" s="224"/>
      <c r="AM15" s="224"/>
      <c r="AN15" s="224"/>
      <c r="AO15" s="224"/>
      <c r="AP15" s="224"/>
      <c r="AQ15" s="224"/>
      <c r="AR15" s="224"/>
      <c r="AS15" s="224"/>
      <c r="AT15" s="224"/>
      <c r="AU15" s="224"/>
      <c r="AV15" s="224"/>
      <c r="AW15" s="224"/>
      <c r="AX15" s="224"/>
      <c r="AY15" s="224"/>
      <c r="AZ15" s="224"/>
      <c r="BA15" s="224"/>
      <c r="BB15" s="224"/>
      <c r="BC15" s="224"/>
      <c r="BD15" s="224"/>
      <c r="BE15" s="224"/>
      <c r="BF15" s="224"/>
      <c r="BG15" s="224"/>
      <c r="BH15" s="398"/>
      <c r="BI15" s="398"/>
      <c r="BJ15" s="398"/>
      <c r="BK15" s="398"/>
      <c r="BL15" s="398"/>
      <c r="BM15" s="398"/>
      <c r="BN15" s="398"/>
      <c r="BO15" s="398"/>
      <c r="BP15" s="398"/>
      <c r="BQ15" s="398"/>
      <c r="BR15" s="398"/>
      <c r="BS15" s="398"/>
      <c r="BT15" s="398"/>
      <c r="BU15" s="398"/>
      <c r="BV15" s="398"/>
    </row>
    <row r="16" spans="1:74" ht="11.1" customHeight="1" x14ac:dyDescent="0.2">
      <c r="A16" s="1"/>
      <c r="B16" s="7" t="s">
        <v>970</v>
      </c>
      <c r="C16" s="226"/>
      <c r="D16" s="226"/>
      <c r="E16" s="226"/>
      <c r="F16" s="226"/>
      <c r="G16" s="226"/>
      <c r="H16" s="226"/>
      <c r="I16" s="226"/>
      <c r="J16" s="226"/>
      <c r="K16" s="226"/>
      <c r="L16" s="226"/>
      <c r="M16" s="226"/>
      <c r="N16" s="226"/>
      <c r="O16" s="226"/>
      <c r="P16" s="226"/>
      <c r="Q16" s="226"/>
      <c r="R16" s="226"/>
      <c r="S16" s="226"/>
      <c r="T16" s="226"/>
      <c r="U16" s="226"/>
      <c r="V16" s="226"/>
      <c r="W16" s="226"/>
      <c r="X16" s="226"/>
      <c r="Y16" s="226"/>
      <c r="Z16" s="226"/>
      <c r="AA16" s="226"/>
      <c r="AB16" s="226"/>
      <c r="AC16" s="226"/>
      <c r="AD16" s="226"/>
      <c r="AE16" s="226"/>
      <c r="AF16" s="226"/>
      <c r="AG16" s="226"/>
      <c r="AH16" s="226"/>
      <c r="AI16" s="226"/>
      <c r="AJ16" s="226"/>
      <c r="AK16" s="226"/>
      <c r="AL16" s="226"/>
      <c r="AM16" s="226"/>
      <c r="AN16" s="226"/>
      <c r="AO16" s="226"/>
      <c r="AP16" s="226"/>
      <c r="AQ16" s="226"/>
      <c r="AR16" s="226"/>
      <c r="AS16" s="226"/>
      <c r="AT16" s="226"/>
      <c r="AU16" s="226"/>
      <c r="AV16" s="226"/>
      <c r="AW16" s="226"/>
      <c r="AX16" s="226"/>
      <c r="AY16" s="226"/>
      <c r="AZ16" s="226"/>
      <c r="BA16" s="226"/>
      <c r="BB16" s="226"/>
      <c r="BC16" s="226"/>
      <c r="BD16" s="226"/>
      <c r="BE16" s="226"/>
      <c r="BF16" s="226"/>
      <c r="BG16" s="226"/>
      <c r="BH16" s="399"/>
      <c r="BI16" s="399"/>
      <c r="BJ16" s="399"/>
      <c r="BK16" s="399"/>
      <c r="BL16" s="399"/>
      <c r="BM16" s="399"/>
      <c r="BN16" s="399"/>
      <c r="BO16" s="399"/>
      <c r="BP16" s="399"/>
      <c r="BQ16" s="399"/>
      <c r="BR16" s="399"/>
      <c r="BS16" s="399"/>
      <c r="BT16" s="399"/>
      <c r="BU16" s="399"/>
      <c r="BV16" s="399"/>
    </row>
    <row r="17" spans="1:74" ht="11.1" customHeight="1" x14ac:dyDescent="0.2">
      <c r="A17" s="1"/>
      <c r="B17" s="7" t="s">
        <v>125</v>
      </c>
      <c r="C17" s="227"/>
      <c r="D17" s="227"/>
      <c r="E17" s="227"/>
      <c r="F17" s="227"/>
      <c r="G17" s="227"/>
      <c r="H17" s="227"/>
      <c r="I17" s="227"/>
      <c r="J17" s="227"/>
      <c r="K17" s="227"/>
      <c r="L17" s="227"/>
      <c r="M17" s="227"/>
      <c r="N17" s="227"/>
      <c r="O17" s="227"/>
      <c r="P17" s="227"/>
      <c r="Q17" s="227"/>
      <c r="R17" s="227"/>
      <c r="S17" s="227"/>
      <c r="T17" s="227"/>
      <c r="U17" s="227"/>
      <c r="V17" s="227"/>
      <c r="W17" s="227"/>
      <c r="X17" s="227"/>
      <c r="Y17" s="227"/>
      <c r="Z17" s="227"/>
      <c r="AA17" s="227"/>
      <c r="AB17" s="227"/>
      <c r="AC17" s="227"/>
      <c r="AD17" s="227"/>
      <c r="AE17" s="227"/>
      <c r="AF17" s="227"/>
      <c r="AG17" s="227"/>
      <c r="AH17" s="227"/>
      <c r="AI17" s="227"/>
      <c r="AJ17" s="227"/>
      <c r="AK17" s="227"/>
      <c r="AL17" s="227"/>
      <c r="AM17" s="227"/>
      <c r="AN17" s="227"/>
      <c r="AO17" s="227"/>
      <c r="AP17" s="227"/>
      <c r="AQ17" s="227"/>
      <c r="AR17" s="227"/>
      <c r="AS17" s="227"/>
      <c r="AT17" s="227"/>
      <c r="AU17" s="227"/>
      <c r="AV17" s="227"/>
      <c r="AW17" s="227"/>
      <c r="AX17" s="227"/>
      <c r="AY17" s="227"/>
      <c r="AZ17" s="227"/>
      <c r="BA17" s="227"/>
      <c r="BB17" s="227"/>
      <c r="BC17" s="227"/>
      <c r="BD17" s="227"/>
      <c r="BE17" s="227"/>
      <c r="BF17" s="227"/>
      <c r="BG17" s="227"/>
      <c r="BH17" s="400"/>
      <c r="BI17" s="400"/>
      <c r="BJ17" s="400"/>
      <c r="BK17" s="400"/>
      <c r="BL17" s="400"/>
      <c r="BM17" s="400"/>
      <c r="BN17" s="400"/>
      <c r="BO17" s="400"/>
      <c r="BP17" s="400"/>
      <c r="BQ17" s="400"/>
      <c r="BR17" s="400"/>
      <c r="BS17" s="400"/>
      <c r="BT17" s="400"/>
      <c r="BU17" s="400"/>
      <c r="BV17" s="400"/>
    </row>
    <row r="18" spans="1:74" ht="11.1" customHeight="1" x14ac:dyDescent="0.2">
      <c r="A18" s="1" t="s">
        <v>639</v>
      </c>
      <c r="B18" s="183" t="s">
        <v>569</v>
      </c>
      <c r="C18" s="68">
        <v>63.793999999999997</v>
      </c>
      <c r="D18" s="68">
        <v>61.115000000000002</v>
      </c>
      <c r="E18" s="68">
        <v>56.911999999999999</v>
      </c>
      <c r="F18" s="68">
        <v>53.720999999999997</v>
      </c>
      <c r="G18" s="68">
        <v>52.716999999999999</v>
      </c>
      <c r="H18" s="68">
        <v>51.100999999999999</v>
      </c>
      <c r="I18" s="68">
        <v>51.889000000000003</v>
      </c>
      <c r="J18" s="68">
        <v>50.929000000000002</v>
      </c>
      <c r="K18" s="68">
        <v>48.067</v>
      </c>
      <c r="L18" s="68">
        <v>46.819000000000003</v>
      </c>
      <c r="M18" s="68">
        <v>48.789000000000001</v>
      </c>
      <c r="N18" s="68">
        <v>54.207000000000001</v>
      </c>
      <c r="O18" s="68">
        <v>57.92</v>
      </c>
      <c r="P18" s="68">
        <v>59.881</v>
      </c>
      <c r="Q18" s="68">
        <v>59.472999999999999</v>
      </c>
      <c r="R18" s="68">
        <v>63.731000000000002</v>
      </c>
      <c r="S18" s="68">
        <v>62.640999999999998</v>
      </c>
      <c r="T18" s="68">
        <v>61.976999999999997</v>
      </c>
      <c r="U18" s="68">
        <v>61.052999999999997</v>
      </c>
      <c r="V18" s="68">
        <v>58.551000000000002</v>
      </c>
      <c r="W18" s="68">
        <v>58.106000000000002</v>
      </c>
      <c r="X18" s="68">
        <v>54.703000000000003</v>
      </c>
      <c r="Y18" s="68">
        <v>55.972000000000001</v>
      </c>
      <c r="Z18" s="68">
        <v>61.079000000000001</v>
      </c>
      <c r="AA18" s="68">
        <v>64.453999999999994</v>
      </c>
      <c r="AB18" s="68">
        <v>59.911999999999999</v>
      </c>
      <c r="AC18" s="68">
        <v>57.656999999999996</v>
      </c>
      <c r="AD18" s="68">
        <v>54.935000000000002</v>
      </c>
      <c r="AE18" s="68">
        <v>62.576999999999998</v>
      </c>
      <c r="AF18" s="68">
        <v>63.14</v>
      </c>
      <c r="AG18" s="68">
        <v>59.765000000000001</v>
      </c>
      <c r="AH18" s="68">
        <v>57.773000000000003</v>
      </c>
      <c r="AI18" s="68">
        <v>55.712000000000003</v>
      </c>
      <c r="AJ18" s="68">
        <v>50.685000000000002</v>
      </c>
      <c r="AK18" s="68">
        <v>53.624000000000002</v>
      </c>
      <c r="AL18" s="68">
        <v>62.085000000000001</v>
      </c>
      <c r="AM18" s="68">
        <v>69.031999999999996</v>
      </c>
      <c r="AN18" s="68">
        <v>68.141999999999996</v>
      </c>
      <c r="AO18" s="68">
        <v>64.542000000000002</v>
      </c>
      <c r="AP18" s="68">
        <v>63.271999999999998</v>
      </c>
      <c r="AQ18" s="68">
        <v>61.203000000000003</v>
      </c>
      <c r="AR18" s="68">
        <v>61.35</v>
      </c>
      <c r="AS18" s="68">
        <v>58.703000000000003</v>
      </c>
      <c r="AT18" s="68">
        <v>60.374000000000002</v>
      </c>
      <c r="AU18" s="68">
        <v>62.622</v>
      </c>
      <c r="AV18" s="68">
        <v>59.686999999999998</v>
      </c>
      <c r="AW18" s="68">
        <v>58.578000000000003</v>
      </c>
      <c r="AX18" s="68">
        <v>60.722000000000001</v>
      </c>
      <c r="AY18" s="68">
        <v>70.111000000000004</v>
      </c>
      <c r="AZ18" s="68">
        <v>70.805000000000007</v>
      </c>
      <c r="BA18" s="68">
        <v>65.850999999999999</v>
      </c>
      <c r="BB18" s="68">
        <v>68.671000000000006</v>
      </c>
      <c r="BC18" s="68">
        <v>69.308999999999997</v>
      </c>
      <c r="BD18" s="68">
        <v>73.015000000000001</v>
      </c>
      <c r="BE18" s="68">
        <v>72.253</v>
      </c>
      <c r="BF18" s="68">
        <v>65.220285713999999</v>
      </c>
      <c r="BG18" s="68">
        <v>59.761763195999997</v>
      </c>
      <c r="BH18" s="329">
        <v>56.947760000000002</v>
      </c>
      <c r="BI18" s="329">
        <v>58.588920000000002</v>
      </c>
      <c r="BJ18" s="329">
        <v>62.125239999999998</v>
      </c>
      <c r="BK18" s="329">
        <v>65.788960000000003</v>
      </c>
      <c r="BL18" s="329">
        <v>66.167730000000006</v>
      </c>
      <c r="BM18" s="329">
        <v>62.156860000000002</v>
      </c>
      <c r="BN18" s="329">
        <v>61.089120000000001</v>
      </c>
      <c r="BO18" s="329">
        <v>63.402639999999998</v>
      </c>
      <c r="BP18" s="329">
        <v>64.033330000000007</v>
      </c>
      <c r="BQ18" s="329">
        <v>64.339839999999995</v>
      </c>
      <c r="BR18" s="329">
        <v>64.145309999999995</v>
      </c>
      <c r="BS18" s="329">
        <v>62.500360000000001</v>
      </c>
      <c r="BT18" s="329">
        <v>58.758450000000003</v>
      </c>
      <c r="BU18" s="329">
        <v>60.380650000000003</v>
      </c>
      <c r="BV18" s="329">
        <v>64.173370000000006</v>
      </c>
    </row>
    <row r="19" spans="1:74" ht="11.1" customHeight="1" x14ac:dyDescent="0.2">
      <c r="A19" s="1" t="s">
        <v>640</v>
      </c>
      <c r="B19" s="183" t="s">
        <v>570</v>
      </c>
      <c r="C19" s="68">
        <v>56.515000000000001</v>
      </c>
      <c r="D19" s="68">
        <v>55.527000000000001</v>
      </c>
      <c r="E19" s="68">
        <v>52.512</v>
      </c>
      <c r="F19" s="68">
        <v>50.665999999999997</v>
      </c>
      <c r="G19" s="68">
        <v>48.222999999999999</v>
      </c>
      <c r="H19" s="68">
        <v>49.323999999999998</v>
      </c>
      <c r="I19" s="68">
        <v>50.18</v>
      </c>
      <c r="J19" s="68">
        <v>49.405000000000001</v>
      </c>
      <c r="K19" s="68">
        <v>48.624000000000002</v>
      </c>
      <c r="L19" s="68">
        <v>45.390999999999998</v>
      </c>
      <c r="M19" s="68">
        <v>47.338000000000001</v>
      </c>
      <c r="N19" s="68">
        <v>53.905000000000001</v>
      </c>
      <c r="O19" s="68">
        <v>53.645000000000003</v>
      </c>
      <c r="P19" s="68">
        <v>55.066000000000003</v>
      </c>
      <c r="Q19" s="68">
        <v>53.79</v>
      </c>
      <c r="R19" s="68">
        <v>50.122</v>
      </c>
      <c r="S19" s="68">
        <v>48.523000000000003</v>
      </c>
      <c r="T19" s="68">
        <v>49.293999999999997</v>
      </c>
      <c r="U19" s="68">
        <v>48.441000000000003</v>
      </c>
      <c r="V19" s="68">
        <v>46.993000000000002</v>
      </c>
      <c r="W19" s="68">
        <v>49.802</v>
      </c>
      <c r="X19" s="68">
        <v>48.033000000000001</v>
      </c>
      <c r="Y19" s="68">
        <v>49.277999999999999</v>
      </c>
      <c r="Z19" s="68">
        <v>51.527000000000001</v>
      </c>
      <c r="AA19" s="68">
        <v>52.87</v>
      </c>
      <c r="AB19" s="68">
        <v>53.250999999999998</v>
      </c>
      <c r="AC19" s="68">
        <v>49.093000000000004</v>
      </c>
      <c r="AD19" s="68">
        <v>50.506999999999998</v>
      </c>
      <c r="AE19" s="68">
        <v>46.914000000000001</v>
      </c>
      <c r="AF19" s="68">
        <v>49.74</v>
      </c>
      <c r="AG19" s="68">
        <v>48.264000000000003</v>
      </c>
      <c r="AH19" s="68">
        <v>46.77</v>
      </c>
      <c r="AI19" s="68">
        <v>47.082999999999998</v>
      </c>
      <c r="AJ19" s="68">
        <v>44.073999999999998</v>
      </c>
      <c r="AK19" s="68">
        <v>45.415999999999997</v>
      </c>
      <c r="AL19" s="68">
        <v>52.44</v>
      </c>
      <c r="AM19" s="68">
        <v>53.424999999999997</v>
      </c>
      <c r="AN19" s="68">
        <v>53.384999999999998</v>
      </c>
      <c r="AO19" s="68">
        <v>52.860999999999997</v>
      </c>
      <c r="AP19" s="68">
        <v>53.286000000000001</v>
      </c>
      <c r="AQ19" s="68">
        <v>49.145000000000003</v>
      </c>
      <c r="AR19" s="68">
        <v>50.387</v>
      </c>
      <c r="AS19" s="68">
        <v>48.21</v>
      </c>
      <c r="AT19" s="68">
        <v>49.387</v>
      </c>
      <c r="AU19" s="68">
        <v>47.040999999999997</v>
      </c>
      <c r="AV19" s="68">
        <v>45.966999999999999</v>
      </c>
      <c r="AW19" s="68">
        <v>50.052999999999997</v>
      </c>
      <c r="AX19" s="68">
        <v>53.673999999999999</v>
      </c>
      <c r="AY19" s="68">
        <v>61.787999999999997</v>
      </c>
      <c r="AZ19" s="68">
        <v>59.902000000000001</v>
      </c>
      <c r="BA19" s="68">
        <v>56.664000000000001</v>
      </c>
      <c r="BB19" s="68">
        <v>54.075000000000003</v>
      </c>
      <c r="BC19" s="68">
        <v>53.664999999999999</v>
      </c>
      <c r="BD19" s="68">
        <v>53.305999999999997</v>
      </c>
      <c r="BE19" s="68">
        <v>51.436999999999998</v>
      </c>
      <c r="BF19" s="68">
        <v>50.844714285999999</v>
      </c>
      <c r="BG19" s="68">
        <v>49.109860750000003</v>
      </c>
      <c r="BH19" s="329">
        <v>46.953330000000001</v>
      </c>
      <c r="BI19" s="329">
        <v>48.514249999999997</v>
      </c>
      <c r="BJ19" s="329">
        <v>51.627270000000003</v>
      </c>
      <c r="BK19" s="329">
        <v>54.62444</v>
      </c>
      <c r="BL19" s="329">
        <v>55.155880000000003</v>
      </c>
      <c r="BM19" s="329">
        <v>52.2746</v>
      </c>
      <c r="BN19" s="329">
        <v>50.491680000000002</v>
      </c>
      <c r="BO19" s="329">
        <v>48.450319999999998</v>
      </c>
      <c r="BP19" s="329">
        <v>49.721299999999999</v>
      </c>
      <c r="BQ19" s="329">
        <v>49.63252</v>
      </c>
      <c r="BR19" s="329">
        <v>48.47316</v>
      </c>
      <c r="BS19" s="329">
        <v>49.855229999999999</v>
      </c>
      <c r="BT19" s="329">
        <v>47.451099999999997</v>
      </c>
      <c r="BU19" s="329">
        <v>48.869489999999999</v>
      </c>
      <c r="BV19" s="329">
        <v>51.95823</v>
      </c>
    </row>
    <row r="20" spans="1:74" ht="11.1" customHeight="1" x14ac:dyDescent="0.2">
      <c r="A20" s="1" t="s">
        <v>641</v>
      </c>
      <c r="B20" s="183" t="s">
        <v>571</v>
      </c>
      <c r="C20" s="68">
        <v>73.849999999999994</v>
      </c>
      <c r="D20" s="68">
        <v>75.492000000000004</v>
      </c>
      <c r="E20" s="68">
        <v>71.388000000000005</v>
      </c>
      <c r="F20" s="68">
        <v>72.992999999999995</v>
      </c>
      <c r="G20" s="68">
        <v>71.531000000000006</v>
      </c>
      <c r="H20" s="68">
        <v>72.912999999999997</v>
      </c>
      <c r="I20" s="68">
        <v>73.542000000000002</v>
      </c>
      <c r="J20" s="68">
        <v>66.978999999999999</v>
      </c>
      <c r="K20" s="68">
        <v>70.811000000000007</v>
      </c>
      <c r="L20" s="68">
        <v>74.822999999999993</v>
      </c>
      <c r="M20" s="68">
        <v>79.045000000000002</v>
      </c>
      <c r="N20" s="68">
        <v>80.397999999999996</v>
      </c>
      <c r="O20" s="68">
        <v>80.215999999999994</v>
      </c>
      <c r="P20" s="68">
        <v>72.703999999999994</v>
      </c>
      <c r="Q20" s="68">
        <v>75.552999999999997</v>
      </c>
      <c r="R20" s="68">
        <v>73.146000000000001</v>
      </c>
      <c r="S20" s="68">
        <v>76.858999999999995</v>
      </c>
      <c r="T20" s="68">
        <v>77.495999999999995</v>
      </c>
      <c r="U20" s="68">
        <v>76.861999999999995</v>
      </c>
      <c r="V20" s="68">
        <v>75.866</v>
      </c>
      <c r="W20" s="68">
        <v>77.305999999999997</v>
      </c>
      <c r="X20" s="68">
        <v>75.111000000000004</v>
      </c>
      <c r="Y20" s="68">
        <v>73.557000000000002</v>
      </c>
      <c r="Z20" s="68">
        <v>76.271000000000001</v>
      </c>
      <c r="AA20" s="68">
        <v>77.477999999999994</v>
      </c>
      <c r="AB20" s="68">
        <v>78.179000000000002</v>
      </c>
      <c r="AC20" s="68">
        <v>78.495000000000005</v>
      </c>
      <c r="AD20" s="68">
        <v>76.575999999999993</v>
      </c>
      <c r="AE20" s="68">
        <v>74.337000000000003</v>
      </c>
      <c r="AF20" s="68">
        <v>73.213999999999999</v>
      </c>
      <c r="AG20" s="68">
        <v>75.789000000000001</v>
      </c>
      <c r="AH20" s="68">
        <v>74.349000000000004</v>
      </c>
      <c r="AI20" s="68">
        <v>74.918000000000006</v>
      </c>
      <c r="AJ20" s="68">
        <v>75.433999999999997</v>
      </c>
      <c r="AK20" s="68">
        <v>82.728999999999999</v>
      </c>
      <c r="AL20" s="68">
        <v>84.2</v>
      </c>
      <c r="AM20" s="68">
        <v>80.766000000000005</v>
      </c>
      <c r="AN20" s="68">
        <v>81.436000000000007</v>
      </c>
      <c r="AO20" s="68">
        <v>79.84</v>
      </c>
      <c r="AP20" s="68">
        <v>76.581000000000003</v>
      </c>
      <c r="AQ20" s="68">
        <v>76.801000000000002</v>
      </c>
      <c r="AR20" s="68">
        <v>74.575000000000003</v>
      </c>
      <c r="AS20" s="68">
        <v>77.251999999999995</v>
      </c>
      <c r="AT20" s="68">
        <v>74.930000000000007</v>
      </c>
      <c r="AU20" s="68">
        <v>78.105000000000004</v>
      </c>
      <c r="AV20" s="68">
        <v>76.052000000000007</v>
      </c>
      <c r="AW20" s="68">
        <v>77.370999999999995</v>
      </c>
      <c r="AX20" s="68">
        <v>84.606999999999999</v>
      </c>
      <c r="AY20" s="68">
        <v>86.76</v>
      </c>
      <c r="AZ20" s="68">
        <v>83.923000000000002</v>
      </c>
      <c r="BA20" s="68">
        <v>82.992999999999995</v>
      </c>
      <c r="BB20" s="68">
        <v>82.587000000000003</v>
      </c>
      <c r="BC20" s="68">
        <v>82.209000000000003</v>
      </c>
      <c r="BD20" s="68">
        <v>80.378</v>
      </c>
      <c r="BE20" s="68">
        <v>79.185000000000002</v>
      </c>
      <c r="BF20" s="68">
        <v>76.861285714000005</v>
      </c>
      <c r="BG20" s="68">
        <v>83.901569273999996</v>
      </c>
      <c r="BH20" s="329">
        <v>81.83587</v>
      </c>
      <c r="BI20" s="329">
        <v>84.228340000000003</v>
      </c>
      <c r="BJ20" s="329">
        <v>85.309709999999995</v>
      </c>
      <c r="BK20" s="329">
        <v>84.141970000000001</v>
      </c>
      <c r="BL20" s="329">
        <v>82.347409999999996</v>
      </c>
      <c r="BM20" s="329">
        <v>81.13364</v>
      </c>
      <c r="BN20" s="329">
        <v>80.764390000000006</v>
      </c>
      <c r="BO20" s="329">
        <v>81.362989999999996</v>
      </c>
      <c r="BP20" s="329">
        <v>80.462590000000006</v>
      </c>
      <c r="BQ20" s="329">
        <v>81.619519999999994</v>
      </c>
      <c r="BR20" s="329">
        <v>79.349440000000001</v>
      </c>
      <c r="BS20" s="329">
        <v>80.75273</v>
      </c>
      <c r="BT20" s="329">
        <v>80.374790000000004</v>
      </c>
      <c r="BU20" s="329">
        <v>83.312629999999999</v>
      </c>
      <c r="BV20" s="329">
        <v>84.819649999999996</v>
      </c>
    </row>
    <row r="21" spans="1:74" ht="11.1" customHeight="1" x14ac:dyDescent="0.2">
      <c r="A21" s="1" t="s">
        <v>642</v>
      </c>
      <c r="B21" s="183" t="s">
        <v>572</v>
      </c>
      <c r="C21" s="68">
        <v>7.3019999999999996</v>
      </c>
      <c r="D21" s="68">
        <v>6.6929999999999996</v>
      </c>
      <c r="E21" s="68">
        <v>6.4790000000000001</v>
      </c>
      <c r="F21" s="68">
        <v>6.08</v>
      </c>
      <c r="G21" s="68">
        <v>5.8</v>
      </c>
      <c r="H21" s="68">
        <v>6.3940000000000001</v>
      </c>
      <c r="I21" s="68">
        <v>6.64</v>
      </c>
      <c r="J21" s="68">
        <v>6.2619999999999996</v>
      </c>
      <c r="K21" s="68">
        <v>6.5869999999999997</v>
      </c>
      <c r="L21" s="68">
        <v>6.33</v>
      </c>
      <c r="M21" s="68">
        <v>7.2080000000000002</v>
      </c>
      <c r="N21" s="68">
        <v>7.3609999999999998</v>
      </c>
      <c r="O21" s="68">
        <v>7.1289999999999996</v>
      </c>
      <c r="P21" s="68">
        <v>6.9409999999999998</v>
      </c>
      <c r="Q21" s="68">
        <v>6.7670000000000003</v>
      </c>
      <c r="R21" s="68">
        <v>6.5140000000000002</v>
      </c>
      <c r="S21" s="68">
        <v>5.9349999999999996</v>
      </c>
      <c r="T21" s="68">
        <v>6.5250000000000004</v>
      </c>
      <c r="U21" s="68">
        <v>6.6120000000000001</v>
      </c>
      <c r="V21" s="68">
        <v>6.7089999999999996</v>
      </c>
      <c r="W21" s="68">
        <v>6.3230000000000004</v>
      </c>
      <c r="X21" s="68">
        <v>7.2690000000000001</v>
      </c>
      <c r="Y21" s="68">
        <v>7.4080000000000004</v>
      </c>
      <c r="Z21" s="68">
        <v>7.07</v>
      </c>
      <c r="AA21" s="68">
        <v>7.1470000000000002</v>
      </c>
      <c r="AB21" s="68">
        <v>6.2560000000000002</v>
      </c>
      <c r="AC21" s="68">
        <v>6.431</v>
      </c>
      <c r="AD21" s="68">
        <v>6.2839999999999998</v>
      </c>
      <c r="AE21" s="68">
        <v>6.6639999999999997</v>
      </c>
      <c r="AF21" s="68">
        <v>6.0960000000000001</v>
      </c>
      <c r="AG21" s="68">
        <v>6.5389999999999997</v>
      </c>
      <c r="AH21" s="68">
        <v>6.891</v>
      </c>
      <c r="AI21" s="68">
        <v>7.41</v>
      </c>
      <c r="AJ21" s="68">
        <v>6.52</v>
      </c>
      <c r="AK21" s="68">
        <v>7.8579999999999997</v>
      </c>
      <c r="AL21" s="68">
        <v>7.9020000000000001</v>
      </c>
      <c r="AM21" s="68">
        <v>7.6509999999999998</v>
      </c>
      <c r="AN21" s="68">
        <v>7.7709999999999999</v>
      </c>
      <c r="AO21" s="68">
        <v>6.46</v>
      </c>
      <c r="AP21" s="68">
        <v>6.7919999999999998</v>
      </c>
      <c r="AQ21" s="68">
        <v>7.0640000000000001</v>
      </c>
      <c r="AR21" s="68">
        <v>6.7610000000000001</v>
      </c>
      <c r="AS21" s="68">
        <v>6.4480000000000004</v>
      </c>
      <c r="AT21" s="68">
        <v>6.8620000000000001</v>
      </c>
      <c r="AU21" s="68">
        <v>7.1539999999999999</v>
      </c>
      <c r="AV21" s="68">
        <v>6.8</v>
      </c>
      <c r="AW21" s="68">
        <v>7.226</v>
      </c>
      <c r="AX21" s="68">
        <v>7.7160000000000002</v>
      </c>
      <c r="AY21" s="68">
        <v>8.0229999999999997</v>
      </c>
      <c r="AZ21" s="68">
        <v>8.3970000000000002</v>
      </c>
      <c r="BA21" s="68">
        <v>8.3780000000000001</v>
      </c>
      <c r="BB21" s="68">
        <v>7.6420000000000003</v>
      </c>
      <c r="BC21" s="68">
        <v>7.6059999999999999</v>
      </c>
      <c r="BD21" s="68">
        <v>7.4930000000000003</v>
      </c>
      <c r="BE21" s="68">
        <v>7.4610000000000003</v>
      </c>
      <c r="BF21" s="68">
        <v>6.6868571429000001</v>
      </c>
      <c r="BG21" s="68">
        <v>6.8540965319999998</v>
      </c>
      <c r="BH21" s="329">
        <v>6.8885490000000003</v>
      </c>
      <c r="BI21" s="329">
        <v>7.6004060000000004</v>
      </c>
      <c r="BJ21" s="329">
        <v>7.6720810000000004</v>
      </c>
      <c r="BK21" s="329">
        <v>7.5172150000000002</v>
      </c>
      <c r="BL21" s="329">
        <v>7.3450470000000001</v>
      </c>
      <c r="BM21" s="329">
        <v>7.1319100000000004</v>
      </c>
      <c r="BN21" s="329">
        <v>6.9342249999999996</v>
      </c>
      <c r="BO21" s="329">
        <v>7.0959089999999998</v>
      </c>
      <c r="BP21" s="329">
        <v>7.233053</v>
      </c>
      <c r="BQ21" s="329">
        <v>7.2181189999999997</v>
      </c>
      <c r="BR21" s="329">
        <v>7.1322409999999996</v>
      </c>
      <c r="BS21" s="329">
        <v>7.269088</v>
      </c>
      <c r="BT21" s="329">
        <v>7.2647500000000003</v>
      </c>
      <c r="BU21" s="329">
        <v>7.8823179999999997</v>
      </c>
      <c r="BV21" s="329">
        <v>7.8307310000000001</v>
      </c>
    </row>
    <row r="22" spans="1:74" ht="11.1" customHeight="1" x14ac:dyDescent="0.2">
      <c r="A22" s="1" t="s">
        <v>643</v>
      </c>
      <c r="B22" s="183" t="s">
        <v>573</v>
      </c>
      <c r="C22" s="68">
        <v>32.183</v>
      </c>
      <c r="D22" s="68">
        <v>31.798999999999999</v>
      </c>
      <c r="E22" s="68">
        <v>31.335000000000001</v>
      </c>
      <c r="F22" s="68">
        <v>27.135000000000002</v>
      </c>
      <c r="G22" s="68">
        <v>26.692</v>
      </c>
      <c r="H22" s="68">
        <v>27.850999999999999</v>
      </c>
      <c r="I22" s="68">
        <v>27.331</v>
      </c>
      <c r="J22" s="68">
        <v>27.097999999999999</v>
      </c>
      <c r="K22" s="68">
        <v>26.795000000000002</v>
      </c>
      <c r="L22" s="68">
        <v>29.632000000000001</v>
      </c>
      <c r="M22" s="68">
        <v>32.883000000000003</v>
      </c>
      <c r="N22" s="68">
        <v>35.017000000000003</v>
      </c>
      <c r="O22" s="68">
        <v>35.526000000000003</v>
      </c>
      <c r="P22" s="68">
        <v>32.17</v>
      </c>
      <c r="Q22" s="68">
        <v>29.087</v>
      </c>
      <c r="R22" s="68">
        <v>27.254999999999999</v>
      </c>
      <c r="S22" s="68">
        <v>27.373999999999999</v>
      </c>
      <c r="T22" s="68">
        <v>29.074000000000002</v>
      </c>
      <c r="U22" s="68">
        <v>29.388000000000002</v>
      </c>
      <c r="V22" s="68">
        <v>29.478000000000002</v>
      </c>
      <c r="W22" s="68">
        <v>28.248000000000001</v>
      </c>
      <c r="X22" s="68">
        <v>28.861000000000001</v>
      </c>
      <c r="Y22" s="68">
        <v>30.634</v>
      </c>
      <c r="Z22" s="68">
        <v>32.087000000000003</v>
      </c>
      <c r="AA22" s="68">
        <v>33.905999999999999</v>
      </c>
      <c r="AB22" s="68">
        <v>31.901</v>
      </c>
      <c r="AC22" s="68">
        <v>29.936</v>
      </c>
      <c r="AD22" s="68">
        <v>28.457999999999998</v>
      </c>
      <c r="AE22" s="68">
        <v>27.66</v>
      </c>
      <c r="AF22" s="68">
        <v>27.062000000000001</v>
      </c>
      <c r="AG22" s="68">
        <v>27.204000000000001</v>
      </c>
      <c r="AH22" s="68">
        <v>26.361999999999998</v>
      </c>
      <c r="AI22" s="68">
        <v>27.327999999999999</v>
      </c>
      <c r="AJ22" s="68">
        <v>26.96</v>
      </c>
      <c r="AK22" s="68">
        <v>29.928000000000001</v>
      </c>
      <c r="AL22" s="68">
        <v>33.741</v>
      </c>
      <c r="AM22" s="68">
        <v>33.103000000000002</v>
      </c>
      <c r="AN22" s="68">
        <v>30.614000000000001</v>
      </c>
      <c r="AO22" s="68">
        <v>29.228000000000002</v>
      </c>
      <c r="AP22" s="68">
        <v>28.65</v>
      </c>
      <c r="AQ22" s="68">
        <v>28.370999999999999</v>
      </c>
      <c r="AR22" s="68">
        <v>28.026</v>
      </c>
      <c r="AS22" s="68">
        <v>27.106000000000002</v>
      </c>
      <c r="AT22" s="68">
        <v>26.702000000000002</v>
      </c>
      <c r="AU22" s="68">
        <v>30.294</v>
      </c>
      <c r="AV22" s="68">
        <v>28.85</v>
      </c>
      <c r="AW22" s="68">
        <v>29.709</v>
      </c>
      <c r="AX22" s="68">
        <v>28.745999999999999</v>
      </c>
      <c r="AY22" s="68">
        <v>34.270000000000003</v>
      </c>
      <c r="AZ22" s="68">
        <v>32.587000000000003</v>
      </c>
      <c r="BA22" s="68">
        <v>29.439</v>
      </c>
      <c r="BB22" s="68">
        <v>29.72</v>
      </c>
      <c r="BC22" s="68">
        <v>29.814</v>
      </c>
      <c r="BD22" s="68">
        <v>27.902999999999999</v>
      </c>
      <c r="BE22" s="68">
        <v>29.959</v>
      </c>
      <c r="BF22" s="68">
        <v>28.782285714</v>
      </c>
      <c r="BG22" s="68">
        <v>27.797897948999999</v>
      </c>
      <c r="BH22" s="329">
        <v>28.197479999999999</v>
      </c>
      <c r="BI22" s="329">
        <v>30.037929999999999</v>
      </c>
      <c r="BJ22" s="329">
        <v>32.008719999999997</v>
      </c>
      <c r="BK22" s="329">
        <v>33.34478</v>
      </c>
      <c r="BL22" s="329">
        <v>32.289250000000003</v>
      </c>
      <c r="BM22" s="329">
        <v>30.78267</v>
      </c>
      <c r="BN22" s="329">
        <v>29.056059999999999</v>
      </c>
      <c r="BO22" s="329">
        <v>27.897939999999998</v>
      </c>
      <c r="BP22" s="329">
        <v>28.345030000000001</v>
      </c>
      <c r="BQ22" s="329">
        <v>28.230360000000001</v>
      </c>
      <c r="BR22" s="329">
        <v>27.908930000000002</v>
      </c>
      <c r="BS22" s="329">
        <v>28.304390000000001</v>
      </c>
      <c r="BT22" s="329">
        <v>28.135850000000001</v>
      </c>
      <c r="BU22" s="329">
        <v>29.897200000000002</v>
      </c>
      <c r="BV22" s="329">
        <v>31.71603</v>
      </c>
    </row>
    <row r="23" spans="1:74" ht="11.1" customHeight="1" x14ac:dyDescent="0.2">
      <c r="A23" s="1" t="s">
        <v>644</v>
      </c>
      <c r="B23" s="183" t="s">
        <v>124</v>
      </c>
      <c r="C23" s="68">
        <v>233.64400000000001</v>
      </c>
      <c r="D23" s="68">
        <v>230.626</v>
      </c>
      <c r="E23" s="68">
        <v>218.626</v>
      </c>
      <c r="F23" s="68">
        <v>210.595</v>
      </c>
      <c r="G23" s="68">
        <v>204.96299999999999</v>
      </c>
      <c r="H23" s="68">
        <v>207.583</v>
      </c>
      <c r="I23" s="68">
        <v>209.58199999999999</v>
      </c>
      <c r="J23" s="68">
        <v>200.673</v>
      </c>
      <c r="K23" s="68">
        <v>200.88399999999999</v>
      </c>
      <c r="L23" s="68">
        <v>202.995</v>
      </c>
      <c r="M23" s="68">
        <v>215.26300000000001</v>
      </c>
      <c r="N23" s="68">
        <v>230.88800000000001</v>
      </c>
      <c r="O23" s="68">
        <v>234.43600000000001</v>
      </c>
      <c r="P23" s="68">
        <v>226.762</v>
      </c>
      <c r="Q23" s="68">
        <v>224.67</v>
      </c>
      <c r="R23" s="68">
        <v>220.768</v>
      </c>
      <c r="S23" s="68">
        <v>221.33199999999999</v>
      </c>
      <c r="T23" s="68">
        <v>224.36600000000001</v>
      </c>
      <c r="U23" s="68">
        <v>222.35599999999999</v>
      </c>
      <c r="V23" s="68">
        <v>217.59700000000001</v>
      </c>
      <c r="W23" s="68">
        <v>219.785</v>
      </c>
      <c r="X23" s="68">
        <v>213.977</v>
      </c>
      <c r="Y23" s="68">
        <v>216.84899999999999</v>
      </c>
      <c r="Z23" s="68">
        <v>228.03399999999999</v>
      </c>
      <c r="AA23" s="68">
        <v>235.85499999999999</v>
      </c>
      <c r="AB23" s="68">
        <v>229.499</v>
      </c>
      <c r="AC23" s="68">
        <v>221.61199999999999</v>
      </c>
      <c r="AD23" s="68">
        <v>216.76</v>
      </c>
      <c r="AE23" s="68">
        <v>218.15199999999999</v>
      </c>
      <c r="AF23" s="68">
        <v>219.25200000000001</v>
      </c>
      <c r="AG23" s="68">
        <v>217.56100000000001</v>
      </c>
      <c r="AH23" s="68">
        <v>212.14500000000001</v>
      </c>
      <c r="AI23" s="68">
        <v>212.45099999999999</v>
      </c>
      <c r="AJ23" s="68">
        <v>203.673</v>
      </c>
      <c r="AK23" s="68">
        <v>219.55500000000001</v>
      </c>
      <c r="AL23" s="68">
        <v>240.36799999999999</v>
      </c>
      <c r="AM23" s="68">
        <v>243.977</v>
      </c>
      <c r="AN23" s="68">
        <v>241.34800000000001</v>
      </c>
      <c r="AO23" s="68">
        <v>232.93100000000001</v>
      </c>
      <c r="AP23" s="68">
        <v>228.58099999999999</v>
      </c>
      <c r="AQ23" s="68">
        <v>222.584</v>
      </c>
      <c r="AR23" s="68">
        <v>221.09899999999999</v>
      </c>
      <c r="AS23" s="68">
        <v>217.71899999999999</v>
      </c>
      <c r="AT23" s="68">
        <v>218.255</v>
      </c>
      <c r="AU23" s="68">
        <v>225.21600000000001</v>
      </c>
      <c r="AV23" s="68">
        <v>217.35599999999999</v>
      </c>
      <c r="AW23" s="68">
        <v>222.93700000000001</v>
      </c>
      <c r="AX23" s="68">
        <v>235.465</v>
      </c>
      <c r="AY23" s="68">
        <v>260.952</v>
      </c>
      <c r="AZ23" s="68">
        <v>255.614</v>
      </c>
      <c r="BA23" s="68">
        <v>243.32499999999999</v>
      </c>
      <c r="BB23" s="68">
        <v>242.69499999999999</v>
      </c>
      <c r="BC23" s="68">
        <v>242.60300000000001</v>
      </c>
      <c r="BD23" s="68">
        <v>242.095</v>
      </c>
      <c r="BE23" s="68">
        <v>240.29499999999999</v>
      </c>
      <c r="BF23" s="68">
        <v>228.39542857000001</v>
      </c>
      <c r="BG23" s="68">
        <v>227.42518770000001</v>
      </c>
      <c r="BH23" s="329">
        <v>220.82300000000001</v>
      </c>
      <c r="BI23" s="329">
        <v>228.9699</v>
      </c>
      <c r="BJ23" s="329">
        <v>238.74299999999999</v>
      </c>
      <c r="BK23" s="329">
        <v>245.41739999999999</v>
      </c>
      <c r="BL23" s="329">
        <v>243.30529999999999</v>
      </c>
      <c r="BM23" s="329">
        <v>233.47970000000001</v>
      </c>
      <c r="BN23" s="329">
        <v>228.3355</v>
      </c>
      <c r="BO23" s="329">
        <v>228.2098</v>
      </c>
      <c r="BP23" s="329">
        <v>229.7953</v>
      </c>
      <c r="BQ23" s="329">
        <v>231.04040000000001</v>
      </c>
      <c r="BR23" s="329">
        <v>227.00909999999999</v>
      </c>
      <c r="BS23" s="329">
        <v>228.68180000000001</v>
      </c>
      <c r="BT23" s="329">
        <v>221.98490000000001</v>
      </c>
      <c r="BU23" s="329">
        <v>230.34229999999999</v>
      </c>
      <c r="BV23" s="329">
        <v>240.49799999999999</v>
      </c>
    </row>
    <row r="24" spans="1:74" ht="11.1" customHeight="1" x14ac:dyDescent="0.2">
      <c r="A24" s="1"/>
      <c r="B24" s="7" t="s">
        <v>126</v>
      </c>
      <c r="C24" s="227"/>
      <c r="D24" s="227"/>
      <c r="E24" s="227"/>
      <c r="F24" s="227"/>
      <c r="G24" s="227"/>
      <c r="H24" s="227"/>
      <c r="I24" s="227"/>
      <c r="J24" s="227"/>
      <c r="K24" s="227"/>
      <c r="L24" s="227"/>
      <c r="M24" s="227"/>
      <c r="N24" s="227"/>
      <c r="O24" s="227"/>
      <c r="P24" s="227"/>
      <c r="Q24" s="227"/>
      <c r="R24" s="227"/>
      <c r="S24" s="227"/>
      <c r="T24" s="227"/>
      <c r="U24" s="227"/>
      <c r="V24" s="227"/>
      <c r="W24" s="227"/>
      <c r="X24" s="227"/>
      <c r="Y24" s="227"/>
      <c r="Z24" s="227"/>
      <c r="AA24" s="227"/>
      <c r="AB24" s="227"/>
      <c r="AC24" s="227"/>
      <c r="AD24" s="227"/>
      <c r="AE24" s="227"/>
      <c r="AF24" s="227"/>
      <c r="AG24" s="227"/>
      <c r="AH24" s="227"/>
      <c r="AI24" s="227"/>
      <c r="AJ24" s="227"/>
      <c r="AK24" s="227"/>
      <c r="AL24" s="227"/>
      <c r="AM24" s="227"/>
      <c r="AN24" s="227"/>
      <c r="AO24" s="227"/>
      <c r="AP24" s="227"/>
      <c r="AQ24" s="227"/>
      <c r="AR24" s="227"/>
      <c r="AS24" s="227"/>
      <c r="AT24" s="227"/>
      <c r="AU24" s="227"/>
      <c r="AV24" s="227"/>
      <c r="AW24" s="227"/>
      <c r="AX24" s="227"/>
      <c r="AY24" s="227"/>
      <c r="AZ24" s="227"/>
      <c r="BA24" s="227"/>
      <c r="BB24" s="227"/>
      <c r="BC24" s="227"/>
      <c r="BD24" s="227"/>
      <c r="BE24" s="227"/>
      <c r="BF24" s="227"/>
      <c r="BG24" s="227"/>
      <c r="BH24" s="400"/>
      <c r="BI24" s="400"/>
      <c r="BJ24" s="400"/>
      <c r="BK24" s="400"/>
      <c r="BL24" s="400"/>
      <c r="BM24" s="400"/>
      <c r="BN24" s="400"/>
      <c r="BO24" s="400"/>
      <c r="BP24" s="400"/>
      <c r="BQ24" s="400"/>
      <c r="BR24" s="400"/>
      <c r="BS24" s="400"/>
      <c r="BT24" s="400"/>
      <c r="BU24" s="400"/>
      <c r="BV24" s="400"/>
    </row>
    <row r="25" spans="1:74" ht="11.1" customHeight="1" x14ac:dyDescent="0.2">
      <c r="A25" s="1" t="s">
        <v>645</v>
      </c>
      <c r="B25" s="183" t="s">
        <v>124</v>
      </c>
      <c r="C25" s="68">
        <v>61.55</v>
      </c>
      <c r="D25" s="68">
        <v>58.670999999999999</v>
      </c>
      <c r="E25" s="68">
        <v>54.112000000000002</v>
      </c>
      <c r="F25" s="68">
        <v>50.537999999999997</v>
      </c>
      <c r="G25" s="68">
        <v>49.985999999999997</v>
      </c>
      <c r="H25" s="68">
        <v>51.896000000000001</v>
      </c>
      <c r="I25" s="68">
        <v>51.951999999999998</v>
      </c>
      <c r="J25" s="68">
        <v>48.293999999999997</v>
      </c>
      <c r="K25" s="68">
        <v>47.787999999999997</v>
      </c>
      <c r="L25" s="68">
        <v>49.667999999999999</v>
      </c>
      <c r="M25" s="68">
        <v>52.625999999999998</v>
      </c>
      <c r="N25" s="68">
        <v>55.210999999999999</v>
      </c>
      <c r="O25" s="68">
        <v>55.228000000000002</v>
      </c>
      <c r="P25" s="68">
        <v>53.143000000000001</v>
      </c>
      <c r="Q25" s="68">
        <v>47.326999999999998</v>
      </c>
      <c r="R25" s="68">
        <v>45.107999999999997</v>
      </c>
      <c r="S25" s="68">
        <v>46.375999999999998</v>
      </c>
      <c r="T25" s="68">
        <v>48.634</v>
      </c>
      <c r="U25" s="68">
        <v>49.725999999999999</v>
      </c>
      <c r="V25" s="68">
        <v>47.655000000000001</v>
      </c>
      <c r="W25" s="68">
        <v>39.78</v>
      </c>
      <c r="X25" s="68">
        <v>37.594999999999999</v>
      </c>
      <c r="Y25" s="68">
        <v>37.548000000000002</v>
      </c>
      <c r="Z25" s="68">
        <v>38.975999999999999</v>
      </c>
      <c r="AA25" s="68">
        <v>39.395000000000003</v>
      </c>
      <c r="AB25" s="68">
        <v>37.718000000000004</v>
      </c>
      <c r="AC25" s="68">
        <v>34.372</v>
      </c>
      <c r="AD25" s="68">
        <v>31.138000000000002</v>
      </c>
      <c r="AE25" s="68">
        <v>31.484999999999999</v>
      </c>
      <c r="AF25" s="68">
        <v>28.785</v>
      </c>
      <c r="AG25" s="68">
        <v>28.864000000000001</v>
      </c>
      <c r="AH25" s="68">
        <v>27.721</v>
      </c>
      <c r="AI25" s="68">
        <v>28.353999999999999</v>
      </c>
      <c r="AJ25" s="68">
        <v>27.798999999999999</v>
      </c>
      <c r="AK25" s="68">
        <v>29.72</v>
      </c>
      <c r="AL25" s="68">
        <v>31.236000000000001</v>
      </c>
      <c r="AM25" s="68">
        <v>30.54</v>
      </c>
      <c r="AN25" s="68">
        <v>30.423999999999999</v>
      </c>
      <c r="AO25" s="68">
        <v>26.725000000000001</v>
      </c>
      <c r="AP25" s="68">
        <v>25.096</v>
      </c>
      <c r="AQ25" s="68">
        <v>26.062000000000001</v>
      </c>
      <c r="AR25" s="68">
        <v>25.212</v>
      </c>
      <c r="AS25" s="68">
        <v>24.056000000000001</v>
      </c>
      <c r="AT25" s="68">
        <v>26.03</v>
      </c>
      <c r="AU25" s="68">
        <v>29.026</v>
      </c>
      <c r="AV25" s="68">
        <v>27.698</v>
      </c>
      <c r="AW25" s="68">
        <v>27.754000000000001</v>
      </c>
      <c r="AX25" s="68">
        <v>28.594999999999999</v>
      </c>
      <c r="AY25" s="68">
        <v>26.8</v>
      </c>
      <c r="AZ25" s="68">
        <v>27.218</v>
      </c>
      <c r="BA25" s="68">
        <v>26.468</v>
      </c>
      <c r="BB25" s="68">
        <v>25.039000000000001</v>
      </c>
      <c r="BC25" s="68">
        <v>23.707999999999998</v>
      </c>
      <c r="BD25" s="68">
        <v>24.873999999999999</v>
      </c>
      <c r="BE25" s="68">
        <v>24.773</v>
      </c>
      <c r="BF25" s="68">
        <v>25.561</v>
      </c>
      <c r="BG25" s="68">
        <v>25.279129389000001</v>
      </c>
      <c r="BH25" s="329">
        <v>25.73217</v>
      </c>
      <c r="BI25" s="329">
        <v>26.540120000000002</v>
      </c>
      <c r="BJ25" s="329">
        <v>27.853929999999998</v>
      </c>
      <c r="BK25" s="329">
        <v>29.619109999999999</v>
      </c>
      <c r="BL25" s="329">
        <v>30.72456</v>
      </c>
      <c r="BM25" s="329">
        <v>27.055630000000001</v>
      </c>
      <c r="BN25" s="329">
        <v>24.215060000000001</v>
      </c>
      <c r="BO25" s="329">
        <v>25.458939999999998</v>
      </c>
      <c r="BP25" s="329">
        <v>25.68441</v>
      </c>
      <c r="BQ25" s="329">
        <v>28.1111</v>
      </c>
      <c r="BR25" s="329">
        <v>26.31362</v>
      </c>
      <c r="BS25" s="329">
        <v>26.667960000000001</v>
      </c>
      <c r="BT25" s="329">
        <v>24.790400000000002</v>
      </c>
      <c r="BU25" s="329">
        <v>26.761009999999999</v>
      </c>
      <c r="BV25" s="329">
        <v>28.168859999999999</v>
      </c>
    </row>
    <row r="26" spans="1:74" ht="11.1" customHeight="1" x14ac:dyDescent="0.2">
      <c r="A26" s="1"/>
      <c r="B26" s="7" t="s">
        <v>127</v>
      </c>
      <c r="C26" s="228"/>
      <c r="D26" s="228"/>
      <c r="E26" s="228"/>
      <c r="F26" s="228"/>
      <c r="G26" s="228"/>
      <c r="H26" s="228"/>
      <c r="I26" s="228"/>
      <c r="J26" s="228"/>
      <c r="K26" s="228"/>
      <c r="L26" s="228"/>
      <c r="M26" s="228"/>
      <c r="N26" s="228"/>
      <c r="O26" s="228"/>
      <c r="P26" s="228"/>
      <c r="Q26" s="228"/>
      <c r="R26" s="228"/>
      <c r="S26" s="228"/>
      <c r="T26" s="228"/>
      <c r="U26" s="228"/>
      <c r="V26" s="228"/>
      <c r="W26" s="228"/>
      <c r="X26" s="228"/>
      <c r="Y26" s="228"/>
      <c r="Z26" s="228"/>
      <c r="AA26" s="228"/>
      <c r="AB26" s="228"/>
      <c r="AC26" s="228"/>
      <c r="AD26" s="228"/>
      <c r="AE26" s="228"/>
      <c r="AF26" s="228"/>
      <c r="AG26" s="228"/>
      <c r="AH26" s="228"/>
      <c r="AI26" s="228"/>
      <c r="AJ26" s="228"/>
      <c r="AK26" s="228"/>
      <c r="AL26" s="228"/>
      <c r="AM26" s="228"/>
      <c r="AN26" s="228"/>
      <c r="AO26" s="228"/>
      <c r="AP26" s="228"/>
      <c r="AQ26" s="228"/>
      <c r="AR26" s="228"/>
      <c r="AS26" s="228"/>
      <c r="AT26" s="228"/>
      <c r="AU26" s="228"/>
      <c r="AV26" s="228"/>
      <c r="AW26" s="228"/>
      <c r="AX26" s="228"/>
      <c r="AY26" s="228"/>
      <c r="AZ26" s="228"/>
      <c r="BA26" s="228"/>
      <c r="BB26" s="228"/>
      <c r="BC26" s="228"/>
      <c r="BD26" s="228"/>
      <c r="BE26" s="228"/>
      <c r="BF26" s="228"/>
      <c r="BG26" s="228"/>
      <c r="BH26" s="401"/>
      <c r="BI26" s="401"/>
      <c r="BJ26" s="401"/>
      <c r="BK26" s="401"/>
      <c r="BL26" s="401"/>
      <c r="BM26" s="401"/>
      <c r="BN26" s="401"/>
      <c r="BO26" s="401"/>
      <c r="BP26" s="401"/>
      <c r="BQ26" s="401"/>
      <c r="BR26" s="401"/>
      <c r="BS26" s="401"/>
      <c r="BT26" s="401"/>
      <c r="BU26" s="401"/>
      <c r="BV26" s="401"/>
    </row>
    <row r="27" spans="1:74" ht="11.1" customHeight="1" x14ac:dyDescent="0.2">
      <c r="A27" s="1" t="s">
        <v>646</v>
      </c>
      <c r="B27" s="184" t="s">
        <v>124</v>
      </c>
      <c r="C27" s="69">
        <v>172.09399999999999</v>
      </c>
      <c r="D27" s="69">
        <v>171.95500000000001</v>
      </c>
      <c r="E27" s="69">
        <v>164.51400000000001</v>
      </c>
      <c r="F27" s="69">
        <v>160.05699999999999</v>
      </c>
      <c r="G27" s="69">
        <v>154.977</v>
      </c>
      <c r="H27" s="69">
        <v>155.68700000000001</v>
      </c>
      <c r="I27" s="69">
        <v>157.63</v>
      </c>
      <c r="J27" s="69">
        <v>152.37899999999999</v>
      </c>
      <c r="K27" s="69">
        <v>153.096</v>
      </c>
      <c r="L27" s="69">
        <v>153.327</v>
      </c>
      <c r="M27" s="69">
        <v>162.637</v>
      </c>
      <c r="N27" s="69">
        <v>175.67699999999999</v>
      </c>
      <c r="O27" s="69">
        <v>179.208</v>
      </c>
      <c r="P27" s="69">
        <v>173.619</v>
      </c>
      <c r="Q27" s="69">
        <v>177.34299999999999</v>
      </c>
      <c r="R27" s="69">
        <v>175.66</v>
      </c>
      <c r="S27" s="69">
        <v>174.95599999999999</v>
      </c>
      <c r="T27" s="69">
        <v>175.732</v>
      </c>
      <c r="U27" s="69">
        <v>172.63</v>
      </c>
      <c r="V27" s="69">
        <v>169.94200000000001</v>
      </c>
      <c r="W27" s="69">
        <v>180.005</v>
      </c>
      <c r="X27" s="69">
        <v>176.38200000000001</v>
      </c>
      <c r="Y27" s="69">
        <v>179.30099999999999</v>
      </c>
      <c r="Z27" s="69">
        <v>189.05799999999999</v>
      </c>
      <c r="AA27" s="69">
        <v>196.46</v>
      </c>
      <c r="AB27" s="69">
        <v>191.78100000000001</v>
      </c>
      <c r="AC27" s="69">
        <v>187.24</v>
      </c>
      <c r="AD27" s="69">
        <v>185.62200000000001</v>
      </c>
      <c r="AE27" s="69">
        <v>186.667</v>
      </c>
      <c r="AF27" s="69">
        <v>190.46700000000001</v>
      </c>
      <c r="AG27" s="69">
        <v>188.697</v>
      </c>
      <c r="AH27" s="69">
        <v>184.42400000000001</v>
      </c>
      <c r="AI27" s="69">
        <v>184.09700000000001</v>
      </c>
      <c r="AJ27" s="69">
        <v>175.874</v>
      </c>
      <c r="AK27" s="69">
        <v>189.83500000000001</v>
      </c>
      <c r="AL27" s="69">
        <v>209.13200000000001</v>
      </c>
      <c r="AM27" s="69">
        <v>213.43700000000001</v>
      </c>
      <c r="AN27" s="69">
        <v>210.92400000000001</v>
      </c>
      <c r="AO27" s="69">
        <v>206.20599999999999</v>
      </c>
      <c r="AP27" s="69">
        <v>203.48500000000001</v>
      </c>
      <c r="AQ27" s="69">
        <v>196.52199999999999</v>
      </c>
      <c r="AR27" s="69">
        <v>195.887</v>
      </c>
      <c r="AS27" s="69">
        <v>193.66300000000001</v>
      </c>
      <c r="AT27" s="69">
        <v>192.22499999999999</v>
      </c>
      <c r="AU27" s="69">
        <v>196.19</v>
      </c>
      <c r="AV27" s="69">
        <v>189.65799999999999</v>
      </c>
      <c r="AW27" s="69">
        <v>195.18299999999999</v>
      </c>
      <c r="AX27" s="69">
        <v>206.87</v>
      </c>
      <c r="AY27" s="69">
        <v>234.15199999999999</v>
      </c>
      <c r="AZ27" s="69">
        <v>228.39599999999999</v>
      </c>
      <c r="BA27" s="69">
        <v>216.857</v>
      </c>
      <c r="BB27" s="69">
        <v>217.65600000000001</v>
      </c>
      <c r="BC27" s="69">
        <v>218.89500000000001</v>
      </c>
      <c r="BD27" s="69">
        <v>217.221</v>
      </c>
      <c r="BE27" s="69">
        <v>215.52199999999999</v>
      </c>
      <c r="BF27" s="69">
        <v>202.83357143000001</v>
      </c>
      <c r="BG27" s="69">
        <v>202.14505774</v>
      </c>
      <c r="BH27" s="350">
        <v>195.0908</v>
      </c>
      <c r="BI27" s="350">
        <v>202.4297</v>
      </c>
      <c r="BJ27" s="350">
        <v>210.88910000000001</v>
      </c>
      <c r="BK27" s="350">
        <v>215.79830000000001</v>
      </c>
      <c r="BL27" s="350">
        <v>212.58080000000001</v>
      </c>
      <c r="BM27" s="350">
        <v>206.42400000000001</v>
      </c>
      <c r="BN27" s="350">
        <v>204.12039999999999</v>
      </c>
      <c r="BO27" s="350">
        <v>202.7509</v>
      </c>
      <c r="BP27" s="350">
        <v>204.11089999999999</v>
      </c>
      <c r="BQ27" s="350">
        <v>202.92930000000001</v>
      </c>
      <c r="BR27" s="350">
        <v>200.69550000000001</v>
      </c>
      <c r="BS27" s="350">
        <v>202.0138</v>
      </c>
      <c r="BT27" s="350">
        <v>197.19450000000001</v>
      </c>
      <c r="BU27" s="350">
        <v>203.5813</v>
      </c>
      <c r="BV27" s="350">
        <v>212.32910000000001</v>
      </c>
    </row>
    <row r="28" spans="1:74" s="280" customFormat="1" ht="11.1" customHeight="1" x14ac:dyDescent="0.2">
      <c r="A28" s="1"/>
      <c r="B28" s="278"/>
      <c r="C28" s="279"/>
      <c r="D28" s="279"/>
      <c r="E28" s="279"/>
      <c r="F28" s="279"/>
      <c r="G28" s="279"/>
      <c r="H28" s="279"/>
      <c r="I28" s="279"/>
      <c r="J28" s="279"/>
      <c r="K28" s="279"/>
      <c r="L28" s="279"/>
      <c r="M28" s="279"/>
      <c r="N28" s="279"/>
      <c r="O28" s="279"/>
      <c r="P28" s="279"/>
      <c r="Q28" s="279"/>
      <c r="R28" s="279"/>
      <c r="S28" s="279"/>
      <c r="T28" s="279"/>
      <c r="U28" s="279"/>
      <c r="V28" s="279"/>
      <c r="W28" s="279"/>
      <c r="X28" s="279"/>
      <c r="Y28" s="279"/>
      <c r="Z28" s="279"/>
      <c r="AA28" s="279"/>
      <c r="AB28" s="279"/>
      <c r="AC28" s="279"/>
      <c r="AD28" s="279"/>
      <c r="AE28" s="279"/>
      <c r="AF28" s="279"/>
      <c r="AG28" s="279"/>
      <c r="AH28" s="279"/>
      <c r="AI28" s="279"/>
      <c r="AJ28" s="279"/>
      <c r="AK28" s="279"/>
      <c r="AL28" s="279"/>
      <c r="AM28" s="279"/>
      <c r="AN28" s="279"/>
      <c r="AO28" s="279"/>
      <c r="AP28" s="279"/>
      <c r="AQ28" s="279"/>
      <c r="AR28" s="279"/>
      <c r="AS28" s="279"/>
      <c r="AT28" s="279"/>
      <c r="AU28" s="279"/>
      <c r="AV28" s="279"/>
      <c r="AW28" s="279"/>
      <c r="AX28" s="279"/>
      <c r="AY28" s="402"/>
      <c r="AZ28" s="402"/>
      <c r="BA28" s="402"/>
      <c r="BB28" s="402"/>
      <c r="BC28" s="402"/>
      <c r="BD28" s="402"/>
      <c r="BE28" s="402"/>
      <c r="BF28" s="279"/>
      <c r="BG28" s="402"/>
      <c r="BH28" s="402"/>
      <c r="BI28" s="402"/>
      <c r="BJ28" s="402"/>
      <c r="BK28" s="402"/>
      <c r="BL28" s="402"/>
      <c r="BM28" s="402"/>
      <c r="BN28" s="402"/>
      <c r="BO28" s="402"/>
      <c r="BP28" s="402"/>
      <c r="BQ28" s="402"/>
      <c r="BR28" s="402"/>
      <c r="BS28" s="402"/>
      <c r="BT28" s="402"/>
      <c r="BU28" s="402"/>
      <c r="BV28" s="402"/>
    </row>
    <row r="29" spans="1:74" s="280" customFormat="1" ht="12" customHeight="1" x14ac:dyDescent="0.2">
      <c r="A29" s="1"/>
      <c r="B29" s="781" t="s">
        <v>1042</v>
      </c>
      <c r="C29" s="778"/>
      <c r="D29" s="778"/>
      <c r="E29" s="778"/>
      <c r="F29" s="778"/>
      <c r="G29" s="778"/>
      <c r="H29" s="778"/>
      <c r="I29" s="778"/>
      <c r="J29" s="778"/>
      <c r="K29" s="778"/>
      <c r="L29" s="778"/>
      <c r="M29" s="778"/>
      <c r="N29" s="778"/>
      <c r="O29" s="778"/>
      <c r="P29" s="778"/>
      <c r="Q29" s="778"/>
      <c r="AY29" s="532"/>
      <c r="AZ29" s="532"/>
      <c r="BA29" s="532"/>
      <c r="BB29" s="532"/>
      <c r="BC29" s="532"/>
      <c r="BD29" s="532"/>
      <c r="BE29" s="532"/>
      <c r="BF29" s="675"/>
      <c r="BG29" s="532"/>
      <c r="BH29" s="532"/>
      <c r="BI29" s="532"/>
      <c r="BJ29" s="532"/>
    </row>
    <row r="30" spans="1:74" s="280" customFormat="1" ht="12" customHeight="1" x14ac:dyDescent="0.2">
      <c r="A30" s="1"/>
      <c r="B30" s="783" t="s">
        <v>140</v>
      </c>
      <c r="C30" s="778"/>
      <c r="D30" s="778"/>
      <c r="E30" s="778"/>
      <c r="F30" s="778"/>
      <c r="G30" s="778"/>
      <c r="H30" s="778"/>
      <c r="I30" s="778"/>
      <c r="J30" s="778"/>
      <c r="K30" s="778"/>
      <c r="L30" s="778"/>
      <c r="M30" s="778"/>
      <c r="N30" s="778"/>
      <c r="O30" s="778"/>
      <c r="P30" s="778"/>
      <c r="Q30" s="778"/>
      <c r="AY30" s="532"/>
      <c r="AZ30" s="532"/>
      <c r="BA30" s="532"/>
      <c r="BB30" s="532"/>
      <c r="BC30" s="532"/>
      <c r="BD30" s="532"/>
      <c r="BE30" s="532"/>
      <c r="BF30" s="675"/>
      <c r="BG30" s="532"/>
      <c r="BH30" s="532"/>
      <c r="BI30" s="532"/>
      <c r="BJ30" s="532"/>
    </row>
    <row r="31" spans="1:74" s="446" customFormat="1" ht="12" customHeight="1" x14ac:dyDescent="0.2">
      <c r="A31" s="445"/>
      <c r="B31" s="767" t="s">
        <v>1069</v>
      </c>
      <c r="C31" s="768"/>
      <c r="D31" s="768"/>
      <c r="E31" s="768"/>
      <c r="F31" s="768"/>
      <c r="G31" s="768"/>
      <c r="H31" s="768"/>
      <c r="I31" s="768"/>
      <c r="J31" s="768"/>
      <c r="K31" s="768"/>
      <c r="L31" s="768"/>
      <c r="M31" s="768"/>
      <c r="N31" s="768"/>
      <c r="O31" s="768"/>
      <c r="P31" s="768"/>
      <c r="Q31" s="764"/>
      <c r="AY31" s="533"/>
      <c r="AZ31" s="533"/>
      <c r="BA31" s="533"/>
      <c r="BB31" s="533"/>
      <c r="BC31" s="533"/>
      <c r="BD31" s="533"/>
      <c r="BE31" s="533"/>
      <c r="BF31" s="676"/>
      <c r="BG31" s="533"/>
      <c r="BH31" s="533"/>
      <c r="BI31" s="533"/>
      <c r="BJ31" s="533"/>
    </row>
    <row r="32" spans="1:74" s="446" customFormat="1" ht="12" customHeight="1" x14ac:dyDescent="0.2">
      <c r="A32" s="445"/>
      <c r="B32" s="762" t="s">
        <v>1090</v>
      </c>
      <c r="C32" s="764"/>
      <c r="D32" s="764"/>
      <c r="E32" s="764"/>
      <c r="F32" s="764"/>
      <c r="G32" s="764"/>
      <c r="H32" s="764"/>
      <c r="I32" s="764"/>
      <c r="J32" s="764"/>
      <c r="K32" s="764"/>
      <c r="L32" s="764"/>
      <c r="M32" s="764"/>
      <c r="N32" s="764"/>
      <c r="O32" s="764"/>
      <c r="P32" s="764"/>
      <c r="Q32" s="764"/>
      <c r="AY32" s="533"/>
      <c r="AZ32" s="533"/>
      <c r="BA32" s="533"/>
      <c r="BB32" s="533"/>
      <c r="BC32" s="533"/>
      <c r="BD32" s="533"/>
      <c r="BE32" s="533"/>
      <c r="BF32" s="676"/>
      <c r="BG32" s="533"/>
      <c r="BH32" s="533"/>
      <c r="BI32" s="533"/>
      <c r="BJ32" s="533"/>
    </row>
    <row r="33" spans="1:74" s="446" customFormat="1" ht="12" customHeight="1" x14ac:dyDescent="0.2">
      <c r="A33" s="445"/>
      <c r="B33" s="806" t="s">
        <v>1091</v>
      </c>
      <c r="C33" s="764"/>
      <c r="D33" s="764"/>
      <c r="E33" s="764"/>
      <c r="F33" s="764"/>
      <c r="G33" s="764"/>
      <c r="H33" s="764"/>
      <c r="I33" s="764"/>
      <c r="J33" s="764"/>
      <c r="K33" s="764"/>
      <c r="L33" s="764"/>
      <c r="M33" s="764"/>
      <c r="N33" s="764"/>
      <c r="O33" s="764"/>
      <c r="P33" s="764"/>
      <c r="Q33" s="764"/>
      <c r="AY33" s="533"/>
      <c r="AZ33" s="533"/>
      <c r="BA33" s="533"/>
      <c r="BB33" s="533"/>
      <c r="BC33" s="533"/>
      <c r="BD33" s="533"/>
      <c r="BE33" s="533"/>
      <c r="BF33" s="676"/>
      <c r="BG33" s="533"/>
      <c r="BH33" s="533"/>
      <c r="BI33" s="533"/>
      <c r="BJ33" s="533"/>
    </row>
    <row r="34" spans="1:74" s="446" customFormat="1" ht="12" customHeight="1" x14ac:dyDescent="0.2">
      <c r="A34" s="445"/>
      <c r="B34" s="767" t="s">
        <v>1095</v>
      </c>
      <c r="C34" s="768"/>
      <c r="D34" s="768"/>
      <c r="E34" s="768"/>
      <c r="F34" s="768"/>
      <c r="G34" s="768"/>
      <c r="H34" s="768"/>
      <c r="I34" s="768"/>
      <c r="J34" s="768"/>
      <c r="K34" s="768"/>
      <c r="L34" s="768"/>
      <c r="M34" s="768"/>
      <c r="N34" s="768"/>
      <c r="O34" s="768"/>
      <c r="P34" s="768"/>
      <c r="Q34" s="764"/>
      <c r="AY34" s="533"/>
      <c r="AZ34" s="533"/>
      <c r="BA34" s="533"/>
      <c r="BB34" s="533"/>
      <c r="BC34" s="533"/>
      <c r="BD34" s="533"/>
      <c r="BE34" s="533"/>
      <c r="BF34" s="676"/>
      <c r="BG34" s="533"/>
      <c r="BH34" s="533"/>
      <c r="BI34" s="533"/>
      <c r="BJ34" s="533"/>
    </row>
    <row r="35" spans="1:74" s="446" customFormat="1" ht="12" customHeight="1" x14ac:dyDescent="0.2">
      <c r="A35" s="445"/>
      <c r="B35" s="769" t="s">
        <v>1096</v>
      </c>
      <c r="C35" s="763"/>
      <c r="D35" s="763"/>
      <c r="E35" s="763"/>
      <c r="F35" s="763"/>
      <c r="G35" s="763"/>
      <c r="H35" s="763"/>
      <c r="I35" s="763"/>
      <c r="J35" s="763"/>
      <c r="K35" s="763"/>
      <c r="L35" s="763"/>
      <c r="M35" s="763"/>
      <c r="N35" s="763"/>
      <c r="O35" s="763"/>
      <c r="P35" s="763"/>
      <c r="Q35" s="764"/>
      <c r="AY35" s="533"/>
      <c r="AZ35" s="533"/>
      <c r="BA35" s="533"/>
      <c r="BB35" s="533"/>
      <c r="BC35" s="533"/>
      <c r="BD35" s="533"/>
      <c r="BE35" s="533"/>
      <c r="BF35" s="676"/>
      <c r="BG35" s="533"/>
      <c r="BH35" s="533"/>
      <c r="BI35" s="533"/>
      <c r="BJ35" s="533"/>
    </row>
    <row r="36" spans="1:74" s="446" customFormat="1" ht="12" customHeight="1" x14ac:dyDescent="0.2">
      <c r="A36" s="445"/>
      <c r="B36" s="762" t="s">
        <v>1073</v>
      </c>
      <c r="C36" s="763"/>
      <c r="D36" s="763"/>
      <c r="E36" s="763"/>
      <c r="F36" s="763"/>
      <c r="G36" s="763"/>
      <c r="H36" s="763"/>
      <c r="I36" s="763"/>
      <c r="J36" s="763"/>
      <c r="K36" s="763"/>
      <c r="L36" s="763"/>
      <c r="M36" s="763"/>
      <c r="N36" s="763"/>
      <c r="O36" s="763"/>
      <c r="P36" s="763"/>
      <c r="Q36" s="764"/>
      <c r="AY36" s="533"/>
      <c r="AZ36" s="533"/>
      <c r="BA36" s="533"/>
      <c r="BB36" s="533"/>
      <c r="BC36" s="533"/>
      <c r="BD36" s="533"/>
      <c r="BE36" s="533"/>
      <c r="BF36" s="676"/>
      <c r="BG36" s="533"/>
      <c r="BH36" s="533"/>
      <c r="BI36" s="533"/>
      <c r="BJ36" s="533"/>
    </row>
    <row r="37" spans="1:74" s="447" customFormat="1" ht="12" customHeight="1" x14ac:dyDescent="0.2">
      <c r="A37" s="436"/>
      <c r="B37" s="784" t="s">
        <v>1184</v>
      </c>
      <c r="C37" s="764"/>
      <c r="D37" s="764"/>
      <c r="E37" s="764"/>
      <c r="F37" s="764"/>
      <c r="G37" s="764"/>
      <c r="H37" s="764"/>
      <c r="I37" s="764"/>
      <c r="J37" s="764"/>
      <c r="K37" s="764"/>
      <c r="L37" s="764"/>
      <c r="M37" s="764"/>
      <c r="N37" s="764"/>
      <c r="O37" s="764"/>
      <c r="P37" s="764"/>
      <c r="Q37" s="764"/>
      <c r="AY37" s="534"/>
      <c r="AZ37" s="534"/>
      <c r="BA37" s="534"/>
      <c r="BB37" s="534"/>
      <c r="BC37" s="534"/>
      <c r="BD37" s="534"/>
      <c r="BE37" s="534"/>
      <c r="BF37" s="677"/>
      <c r="BG37" s="534"/>
      <c r="BH37" s="534"/>
      <c r="BI37" s="534"/>
      <c r="BJ37" s="534"/>
    </row>
    <row r="38" spans="1:74" x14ac:dyDescent="0.15">
      <c r="BK38" s="403"/>
      <c r="BL38" s="403"/>
      <c r="BM38" s="403"/>
      <c r="BN38" s="403"/>
      <c r="BO38" s="403"/>
      <c r="BP38" s="403"/>
      <c r="BQ38" s="403"/>
      <c r="BR38" s="403"/>
      <c r="BS38" s="403"/>
      <c r="BT38" s="403"/>
      <c r="BU38" s="403"/>
      <c r="BV38" s="403"/>
    </row>
    <row r="39" spans="1:74" x14ac:dyDescent="0.15">
      <c r="BK39" s="403"/>
      <c r="BL39" s="403"/>
      <c r="BM39" s="403"/>
      <c r="BN39" s="403"/>
      <c r="BO39" s="403"/>
      <c r="BP39" s="403"/>
      <c r="BQ39" s="403"/>
      <c r="BR39" s="403"/>
      <c r="BS39" s="403"/>
      <c r="BT39" s="403"/>
      <c r="BU39" s="403"/>
      <c r="BV39" s="403"/>
    </row>
    <row r="40" spans="1:74" x14ac:dyDescent="0.15">
      <c r="BK40" s="403"/>
      <c r="BL40" s="403"/>
      <c r="BM40" s="403"/>
      <c r="BN40" s="403"/>
      <c r="BO40" s="403"/>
      <c r="BP40" s="403"/>
      <c r="BQ40" s="403"/>
      <c r="BR40" s="403"/>
      <c r="BS40" s="403"/>
      <c r="BT40" s="403"/>
      <c r="BU40" s="403"/>
      <c r="BV40" s="403"/>
    </row>
    <row r="41" spans="1:74" x14ac:dyDescent="0.15">
      <c r="BK41" s="403"/>
      <c r="BL41" s="403"/>
      <c r="BM41" s="403"/>
      <c r="BN41" s="403"/>
      <c r="BO41" s="403"/>
      <c r="BP41" s="403"/>
      <c r="BQ41" s="403"/>
      <c r="BR41" s="403"/>
      <c r="BS41" s="403"/>
      <c r="BT41" s="403"/>
      <c r="BU41" s="403"/>
      <c r="BV41" s="403"/>
    </row>
    <row r="42" spans="1:74" x14ac:dyDescent="0.15">
      <c r="BK42" s="403"/>
      <c r="BL42" s="403"/>
      <c r="BM42" s="403"/>
      <c r="BN42" s="403"/>
      <c r="BO42" s="403"/>
      <c r="BP42" s="403"/>
      <c r="BQ42" s="403"/>
      <c r="BR42" s="403"/>
      <c r="BS42" s="403"/>
      <c r="BT42" s="403"/>
      <c r="BU42" s="403"/>
      <c r="BV42" s="403"/>
    </row>
    <row r="43" spans="1:74" x14ac:dyDescent="0.15">
      <c r="BK43" s="403"/>
      <c r="BL43" s="403"/>
      <c r="BM43" s="403"/>
      <c r="BN43" s="403"/>
      <c r="BO43" s="403"/>
      <c r="BP43" s="403"/>
      <c r="BQ43" s="403"/>
      <c r="BR43" s="403"/>
      <c r="BS43" s="403"/>
      <c r="BT43" s="403"/>
      <c r="BU43" s="403"/>
      <c r="BV43" s="403"/>
    </row>
    <row r="44" spans="1:74" x14ac:dyDescent="0.15">
      <c r="BK44" s="403"/>
      <c r="BL44" s="403"/>
      <c r="BM44" s="403"/>
      <c r="BN44" s="403"/>
      <c r="BO44" s="403"/>
      <c r="BP44" s="403"/>
      <c r="BQ44" s="403"/>
      <c r="BR44" s="403"/>
      <c r="BS44" s="403"/>
      <c r="BT44" s="403"/>
      <c r="BU44" s="403"/>
      <c r="BV44" s="403"/>
    </row>
    <row r="45" spans="1:74" x14ac:dyDescent="0.15">
      <c r="BK45" s="403"/>
      <c r="BL45" s="403"/>
      <c r="BM45" s="403"/>
      <c r="BN45" s="403"/>
      <c r="BO45" s="403"/>
      <c r="BP45" s="403"/>
      <c r="BQ45" s="403"/>
      <c r="BR45" s="403"/>
      <c r="BS45" s="403"/>
      <c r="BT45" s="403"/>
      <c r="BU45" s="403"/>
      <c r="BV45" s="403"/>
    </row>
    <row r="46" spans="1:74" x14ac:dyDescent="0.15">
      <c r="BK46" s="403"/>
      <c r="BL46" s="403"/>
      <c r="BM46" s="403"/>
      <c r="BN46" s="403"/>
      <c r="BO46" s="403"/>
      <c r="BP46" s="403"/>
      <c r="BQ46" s="403"/>
      <c r="BR46" s="403"/>
      <c r="BS46" s="403"/>
      <c r="BT46" s="403"/>
      <c r="BU46" s="403"/>
      <c r="BV46" s="403"/>
    </row>
    <row r="47" spans="1:74" x14ac:dyDescent="0.15">
      <c r="BK47" s="403"/>
      <c r="BL47" s="403"/>
      <c r="BM47" s="403"/>
      <c r="BN47" s="403"/>
      <c r="BO47" s="403"/>
      <c r="BP47" s="403"/>
      <c r="BQ47" s="403"/>
      <c r="BR47" s="403"/>
      <c r="BS47" s="403"/>
      <c r="BT47" s="403"/>
      <c r="BU47" s="403"/>
      <c r="BV47" s="403"/>
    </row>
    <row r="48" spans="1:74" x14ac:dyDescent="0.15">
      <c r="BK48" s="403"/>
      <c r="BL48" s="403"/>
      <c r="BM48" s="403"/>
      <c r="BN48" s="403"/>
      <c r="BO48" s="403"/>
      <c r="BP48" s="403"/>
      <c r="BQ48" s="403"/>
      <c r="BR48" s="403"/>
      <c r="BS48" s="403"/>
      <c r="BT48" s="403"/>
      <c r="BU48" s="403"/>
      <c r="BV48" s="403"/>
    </row>
    <row r="49" spans="63:74" x14ac:dyDescent="0.15">
      <c r="BK49" s="403"/>
      <c r="BL49" s="403"/>
      <c r="BM49" s="403"/>
      <c r="BN49" s="403"/>
      <c r="BO49" s="403"/>
      <c r="BP49" s="403"/>
      <c r="BQ49" s="403"/>
      <c r="BR49" s="403"/>
      <c r="BS49" s="403"/>
      <c r="BT49" s="403"/>
      <c r="BU49" s="403"/>
      <c r="BV49" s="403"/>
    </row>
    <row r="50" spans="63:74" x14ac:dyDescent="0.15">
      <c r="BK50" s="403"/>
      <c r="BL50" s="403"/>
      <c r="BM50" s="403"/>
      <c r="BN50" s="403"/>
      <c r="BO50" s="403"/>
      <c r="BP50" s="403"/>
      <c r="BQ50" s="403"/>
      <c r="BR50" s="403"/>
      <c r="BS50" s="403"/>
      <c r="BT50" s="403"/>
      <c r="BU50" s="403"/>
      <c r="BV50" s="403"/>
    </row>
    <row r="51" spans="63:74" x14ac:dyDescent="0.15">
      <c r="BK51" s="403"/>
      <c r="BL51" s="403"/>
      <c r="BM51" s="403"/>
      <c r="BN51" s="403"/>
      <c r="BO51" s="403"/>
      <c r="BP51" s="403"/>
      <c r="BQ51" s="403"/>
      <c r="BR51" s="403"/>
      <c r="BS51" s="403"/>
      <c r="BT51" s="403"/>
      <c r="BU51" s="403"/>
      <c r="BV51" s="403"/>
    </row>
    <row r="52" spans="63:74" x14ac:dyDescent="0.15">
      <c r="BK52" s="403"/>
      <c r="BL52" s="403"/>
      <c r="BM52" s="403"/>
      <c r="BN52" s="403"/>
      <c r="BO52" s="403"/>
      <c r="BP52" s="403"/>
      <c r="BQ52" s="403"/>
      <c r="BR52" s="403"/>
      <c r="BS52" s="403"/>
      <c r="BT52" s="403"/>
      <c r="BU52" s="403"/>
      <c r="BV52" s="403"/>
    </row>
    <row r="53" spans="63:74" x14ac:dyDescent="0.15">
      <c r="BK53" s="403"/>
      <c r="BL53" s="403"/>
      <c r="BM53" s="403"/>
      <c r="BN53" s="403"/>
      <c r="BO53" s="403"/>
      <c r="BP53" s="403"/>
      <c r="BQ53" s="403"/>
      <c r="BR53" s="403"/>
      <c r="BS53" s="403"/>
      <c r="BT53" s="403"/>
      <c r="BU53" s="403"/>
      <c r="BV53" s="403"/>
    </row>
    <row r="54" spans="63:74" x14ac:dyDescent="0.15">
      <c r="BK54" s="403"/>
      <c r="BL54" s="403"/>
      <c r="BM54" s="403"/>
      <c r="BN54" s="403"/>
      <c r="BO54" s="403"/>
      <c r="BP54" s="403"/>
      <c r="BQ54" s="403"/>
      <c r="BR54" s="403"/>
      <c r="BS54" s="403"/>
      <c r="BT54" s="403"/>
      <c r="BU54" s="403"/>
      <c r="BV54" s="403"/>
    </row>
    <row r="55" spans="63:74" x14ac:dyDescent="0.15">
      <c r="BK55" s="403"/>
      <c r="BL55" s="403"/>
      <c r="BM55" s="403"/>
      <c r="BN55" s="403"/>
      <c r="BO55" s="403"/>
      <c r="BP55" s="403"/>
      <c r="BQ55" s="403"/>
      <c r="BR55" s="403"/>
      <c r="BS55" s="403"/>
      <c r="BT55" s="403"/>
      <c r="BU55" s="403"/>
      <c r="BV55" s="403"/>
    </row>
    <row r="56" spans="63:74" x14ac:dyDescent="0.15">
      <c r="BK56" s="403"/>
      <c r="BL56" s="403"/>
      <c r="BM56" s="403"/>
      <c r="BN56" s="403"/>
      <c r="BO56" s="403"/>
      <c r="BP56" s="403"/>
      <c r="BQ56" s="403"/>
      <c r="BR56" s="403"/>
      <c r="BS56" s="403"/>
      <c r="BT56" s="403"/>
      <c r="BU56" s="403"/>
      <c r="BV56" s="403"/>
    </row>
    <row r="57" spans="63:74" x14ac:dyDescent="0.15">
      <c r="BK57" s="403"/>
      <c r="BL57" s="403"/>
      <c r="BM57" s="403"/>
      <c r="BN57" s="403"/>
      <c r="BO57" s="403"/>
      <c r="BP57" s="403"/>
      <c r="BQ57" s="403"/>
      <c r="BR57" s="403"/>
      <c r="BS57" s="403"/>
      <c r="BT57" s="403"/>
      <c r="BU57" s="403"/>
      <c r="BV57" s="403"/>
    </row>
    <row r="58" spans="63:74" x14ac:dyDescent="0.15">
      <c r="BK58" s="403"/>
      <c r="BL58" s="403"/>
      <c r="BM58" s="403"/>
      <c r="BN58" s="403"/>
      <c r="BO58" s="403"/>
      <c r="BP58" s="403"/>
      <c r="BQ58" s="403"/>
      <c r="BR58" s="403"/>
      <c r="BS58" s="403"/>
      <c r="BT58" s="403"/>
      <c r="BU58" s="403"/>
      <c r="BV58" s="403"/>
    </row>
    <row r="59" spans="63:74" x14ac:dyDescent="0.15">
      <c r="BK59" s="403"/>
      <c r="BL59" s="403"/>
      <c r="BM59" s="403"/>
      <c r="BN59" s="403"/>
      <c r="BO59" s="403"/>
      <c r="BP59" s="403"/>
      <c r="BQ59" s="403"/>
      <c r="BR59" s="403"/>
      <c r="BS59" s="403"/>
      <c r="BT59" s="403"/>
      <c r="BU59" s="403"/>
      <c r="BV59" s="403"/>
    </row>
    <row r="60" spans="63:74" x14ac:dyDescent="0.15">
      <c r="BK60" s="403"/>
      <c r="BL60" s="403"/>
      <c r="BM60" s="403"/>
      <c r="BN60" s="403"/>
      <c r="BO60" s="403"/>
      <c r="BP60" s="403"/>
      <c r="BQ60" s="403"/>
      <c r="BR60" s="403"/>
      <c r="BS60" s="403"/>
      <c r="BT60" s="403"/>
      <c r="BU60" s="403"/>
      <c r="BV60" s="403"/>
    </row>
    <row r="61" spans="63:74" x14ac:dyDescent="0.15">
      <c r="BK61" s="403"/>
      <c r="BL61" s="403"/>
      <c r="BM61" s="403"/>
      <c r="BN61" s="403"/>
      <c r="BO61" s="403"/>
      <c r="BP61" s="403"/>
      <c r="BQ61" s="403"/>
      <c r="BR61" s="403"/>
      <c r="BS61" s="403"/>
      <c r="BT61" s="403"/>
      <c r="BU61" s="403"/>
      <c r="BV61" s="403"/>
    </row>
    <row r="62" spans="63:74" x14ac:dyDescent="0.15">
      <c r="BK62" s="403"/>
      <c r="BL62" s="403"/>
      <c r="BM62" s="403"/>
      <c r="BN62" s="403"/>
      <c r="BO62" s="403"/>
      <c r="BP62" s="403"/>
      <c r="BQ62" s="403"/>
      <c r="BR62" s="403"/>
      <c r="BS62" s="403"/>
      <c r="BT62" s="403"/>
      <c r="BU62" s="403"/>
      <c r="BV62" s="403"/>
    </row>
    <row r="63" spans="63:74" x14ac:dyDescent="0.15">
      <c r="BK63" s="403"/>
      <c r="BL63" s="403"/>
      <c r="BM63" s="403"/>
      <c r="BN63" s="403"/>
      <c r="BO63" s="403"/>
      <c r="BP63" s="403"/>
      <c r="BQ63" s="403"/>
      <c r="BR63" s="403"/>
      <c r="BS63" s="403"/>
      <c r="BT63" s="403"/>
      <c r="BU63" s="403"/>
      <c r="BV63" s="403"/>
    </row>
    <row r="64" spans="63:74" x14ac:dyDescent="0.15">
      <c r="BK64" s="403"/>
      <c r="BL64" s="403"/>
      <c r="BM64" s="403"/>
      <c r="BN64" s="403"/>
      <c r="BO64" s="403"/>
      <c r="BP64" s="403"/>
      <c r="BQ64" s="403"/>
      <c r="BR64" s="403"/>
      <c r="BS64" s="403"/>
      <c r="BT64" s="403"/>
      <c r="BU64" s="403"/>
      <c r="BV64" s="403"/>
    </row>
    <row r="65" spans="63:74" x14ac:dyDescent="0.15">
      <c r="BK65" s="403"/>
      <c r="BL65" s="403"/>
      <c r="BM65" s="403"/>
      <c r="BN65" s="403"/>
      <c r="BO65" s="403"/>
      <c r="BP65" s="403"/>
      <c r="BQ65" s="403"/>
      <c r="BR65" s="403"/>
      <c r="BS65" s="403"/>
      <c r="BT65" s="403"/>
      <c r="BU65" s="403"/>
      <c r="BV65" s="403"/>
    </row>
    <row r="66" spans="63:74" x14ac:dyDescent="0.15">
      <c r="BK66" s="403"/>
      <c r="BL66" s="403"/>
      <c r="BM66" s="403"/>
      <c r="BN66" s="403"/>
      <c r="BO66" s="403"/>
      <c r="BP66" s="403"/>
      <c r="BQ66" s="403"/>
      <c r="BR66" s="403"/>
      <c r="BS66" s="403"/>
      <c r="BT66" s="403"/>
      <c r="BU66" s="403"/>
      <c r="BV66" s="403"/>
    </row>
    <row r="67" spans="63:74" x14ac:dyDescent="0.15">
      <c r="BK67" s="403"/>
      <c r="BL67" s="403"/>
      <c r="BM67" s="403"/>
      <c r="BN67" s="403"/>
      <c r="BO67" s="403"/>
      <c r="BP67" s="403"/>
      <c r="BQ67" s="403"/>
      <c r="BR67" s="403"/>
      <c r="BS67" s="403"/>
      <c r="BT67" s="403"/>
      <c r="BU67" s="403"/>
      <c r="BV67" s="403"/>
    </row>
    <row r="68" spans="63:74" x14ac:dyDescent="0.15">
      <c r="BK68" s="403"/>
      <c r="BL68" s="403"/>
      <c r="BM68" s="403"/>
      <c r="BN68" s="403"/>
      <c r="BO68" s="403"/>
      <c r="BP68" s="403"/>
      <c r="BQ68" s="403"/>
      <c r="BR68" s="403"/>
      <c r="BS68" s="403"/>
      <c r="BT68" s="403"/>
      <c r="BU68" s="403"/>
      <c r="BV68" s="403"/>
    </row>
    <row r="69" spans="63:74" x14ac:dyDescent="0.15">
      <c r="BK69" s="403"/>
      <c r="BL69" s="403"/>
      <c r="BM69" s="403"/>
      <c r="BN69" s="403"/>
      <c r="BO69" s="403"/>
      <c r="BP69" s="403"/>
      <c r="BQ69" s="403"/>
      <c r="BR69" s="403"/>
      <c r="BS69" s="403"/>
      <c r="BT69" s="403"/>
      <c r="BU69" s="403"/>
      <c r="BV69" s="403"/>
    </row>
    <row r="70" spans="63:74" x14ac:dyDescent="0.15">
      <c r="BK70" s="403"/>
      <c r="BL70" s="403"/>
      <c r="BM70" s="403"/>
      <c r="BN70" s="403"/>
      <c r="BO70" s="403"/>
      <c r="BP70" s="403"/>
      <c r="BQ70" s="403"/>
      <c r="BR70" s="403"/>
      <c r="BS70" s="403"/>
      <c r="BT70" s="403"/>
      <c r="BU70" s="403"/>
      <c r="BV70" s="403"/>
    </row>
    <row r="71" spans="63:74" x14ac:dyDescent="0.15">
      <c r="BK71" s="403"/>
      <c r="BL71" s="403"/>
      <c r="BM71" s="403"/>
      <c r="BN71" s="403"/>
      <c r="BO71" s="403"/>
      <c r="BP71" s="403"/>
      <c r="BQ71" s="403"/>
      <c r="BR71" s="403"/>
      <c r="BS71" s="403"/>
      <c r="BT71" s="403"/>
      <c r="BU71" s="403"/>
      <c r="BV71" s="403"/>
    </row>
    <row r="72" spans="63:74" x14ac:dyDescent="0.15">
      <c r="BK72" s="403"/>
      <c r="BL72" s="403"/>
      <c r="BM72" s="403"/>
      <c r="BN72" s="403"/>
      <c r="BO72" s="403"/>
      <c r="BP72" s="403"/>
      <c r="BQ72" s="403"/>
      <c r="BR72" s="403"/>
      <c r="BS72" s="403"/>
      <c r="BT72" s="403"/>
      <c r="BU72" s="403"/>
      <c r="BV72" s="403"/>
    </row>
    <row r="73" spans="63:74" x14ac:dyDescent="0.15">
      <c r="BK73" s="403"/>
      <c r="BL73" s="403"/>
      <c r="BM73" s="403"/>
      <c r="BN73" s="403"/>
      <c r="BO73" s="403"/>
      <c r="BP73" s="403"/>
      <c r="BQ73" s="403"/>
      <c r="BR73" s="403"/>
      <c r="BS73" s="403"/>
      <c r="BT73" s="403"/>
      <c r="BU73" s="403"/>
      <c r="BV73" s="403"/>
    </row>
    <row r="74" spans="63:74" x14ac:dyDescent="0.15">
      <c r="BK74" s="403"/>
      <c r="BL74" s="403"/>
      <c r="BM74" s="403"/>
      <c r="BN74" s="403"/>
      <c r="BO74" s="403"/>
      <c r="BP74" s="403"/>
      <c r="BQ74" s="403"/>
      <c r="BR74" s="403"/>
      <c r="BS74" s="403"/>
      <c r="BT74" s="403"/>
      <c r="BU74" s="403"/>
      <c r="BV74" s="403"/>
    </row>
    <row r="75" spans="63:74" x14ac:dyDescent="0.15">
      <c r="BK75" s="403"/>
      <c r="BL75" s="403"/>
      <c r="BM75" s="403"/>
      <c r="BN75" s="403"/>
      <c r="BO75" s="403"/>
      <c r="BP75" s="403"/>
      <c r="BQ75" s="403"/>
      <c r="BR75" s="403"/>
      <c r="BS75" s="403"/>
      <c r="BT75" s="403"/>
      <c r="BU75" s="403"/>
      <c r="BV75" s="403"/>
    </row>
    <row r="76" spans="63:74" x14ac:dyDescent="0.15">
      <c r="BK76" s="403"/>
      <c r="BL76" s="403"/>
      <c r="BM76" s="403"/>
      <c r="BN76" s="403"/>
      <c r="BO76" s="403"/>
      <c r="BP76" s="403"/>
      <c r="BQ76" s="403"/>
      <c r="BR76" s="403"/>
      <c r="BS76" s="403"/>
      <c r="BT76" s="403"/>
      <c r="BU76" s="403"/>
      <c r="BV76" s="403"/>
    </row>
    <row r="77" spans="63:74" x14ac:dyDescent="0.15">
      <c r="BK77" s="403"/>
      <c r="BL77" s="403"/>
      <c r="BM77" s="403"/>
      <c r="BN77" s="403"/>
      <c r="BO77" s="403"/>
      <c r="BP77" s="403"/>
      <c r="BQ77" s="403"/>
      <c r="BR77" s="403"/>
      <c r="BS77" s="403"/>
      <c r="BT77" s="403"/>
      <c r="BU77" s="403"/>
      <c r="BV77" s="403"/>
    </row>
    <row r="78" spans="63:74" x14ac:dyDescent="0.15">
      <c r="BK78" s="403"/>
      <c r="BL78" s="403"/>
      <c r="BM78" s="403"/>
      <c r="BN78" s="403"/>
      <c r="BO78" s="403"/>
      <c r="BP78" s="403"/>
      <c r="BQ78" s="403"/>
      <c r="BR78" s="403"/>
      <c r="BS78" s="403"/>
      <c r="BT78" s="403"/>
      <c r="BU78" s="403"/>
      <c r="BV78" s="403"/>
    </row>
    <row r="79" spans="63:74" x14ac:dyDescent="0.15">
      <c r="BK79" s="403"/>
      <c r="BL79" s="403"/>
      <c r="BM79" s="403"/>
      <c r="BN79" s="403"/>
      <c r="BO79" s="403"/>
      <c r="BP79" s="403"/>
      <c r="BQ79" s="403"/>
      <c r="BR79" s="403"/>
      <c r="BS79" s="403"/>
      <c r="BT79" s="403"/>
      <c r="BU79" s="403"/>
      <c r="BV79" s="403"/>
    </row>
    <row r="80" spans="63:74" x14ac:dyDescent="0.15">
      <c r="BK80" s="403"/>
      <c r="BL80" s="403"/>
      <c r="BM80" s="403"/>
      <c r="BN80" s="403"/>
      <c r="BO80" s="403"/>
      <c r="BP80" s="403"/>
      <c r="BQ80" s="403"/>
      <c r="BR80" s="403"/>
      <c r="BS80" s="403"/>
      <c r="BT80" s="403"/>
      <c r="BU80" s="403"/>
      <c r="BV80" s="403"/>
    </row>
    <row r="81" spans="63:74" x14ac:dyDescent="0.15">
      <c r="BK81" s="403"/>
      <c r="BL81" s="403"/>
      <c r="BM81" s="403"/>
      <c r="BN81" s="403"/>
      <c r="BO81" s="403"/>
      <c r="BP81" s="403"/>
      <c r="BQ81" s="403"/>
      <c r="BR81" s="403"/>
      <c r="BS81" s="403"/>
      <c r="BT81" s="403"/>
      <c r="BU81" s="403"/>
      <c r="BV81" s="403"/>
    </row>
    <row r="82" spans="63:74" x14ac:dyDescent="0.15">
      <c r="BK82" s="403"/>
      <c r="BL82" s="403"/>
      <c r="BM82" s="403"/>
      <c r="BN82" s="403"/>
      <c r="BO82" s="403"/>
      <c r="BP82" s="403"/>
      <c r="BQ82" s="403"/>
      <c r="BR82" s="403"/>
      <c r="BS82" s="403"/>
      <c r="BT82" s="403"/>
      <c r="BU82" s="403"/>
      <c r="BV82" s="403"/>
    </row>
    <row r="83" spans="63:74" x14ac:dyDescent="0.15">
      <c r="BK83" s="403"/>
      <c r="BL83" s="403"/>
      <c r="BM83" s="403"/>
      <c r="BN83" s="403"/>
      <c r="BO83" s="403"/>
      <c r="BP83" s="403"/>
      <c r="BQ83" s="403"/>
      <c r="BR83" s="403"/>
      <c r="BS83" s="403"/>
      <c r="BT83" s="403"/>
      <c r="BU83" s="403"/>
      <c r="BV83" s="403"/>
    </row>
    <row r="84" spans="63:74" x14ac:dyDescent="0.15">
      <c r="BK84" s="403"/>
      <c r="BL84" s="403"/>
      <c r="BM84" s="403"/>
      <c r="BN84" s="403"/>
      <c r="BO84" s="403"/>
      <c r="BP84" s="403"/>
      <c r="BQ84" s="403"/>
      <c r="BR84" s="403"/>
      <c r="BS84" s="403"/>
      <c r="BT84" s="403"/>
      <c r="BU84" s="403"/>
      <c r="BV84" s="403"/>
    </row>
    <row r="85" spans="63:74" x14ac:dyDescent="0.15">
      <c r="BK85" s="403"/>
      <c r="BL85" s="403"/>
      <c r="BM85" s="403"/>
      <c r="BN85" s="403"/>
      <c r="BO85" s="403"/>
      <c r="BP85" s="403"/>
      <c r="BQ85" s="403"/>
      <c r="BR85" s="403"/>
      <c r="BS85" s="403"/>
      <c r="BT85" s="403"/>
      <c r="BU85" s="403"/>
      <c r="BV85" s="403"/>
    </row>
    <row r="86" spans="63:74" x14ac:dyDescent="0.15">
      <c r="BK86" s="403"/>
      <c r="BL86" s="403"/>
      <c r="BM86" s="403"/>
      <c r="BN86" s="403"/>
      <c r="BO86" s="403"/>
      <c r="BP86" s="403"/>
      <c r="BQ86" s="403"/>
      <c r="BR86" s="403"/>
      <c r="BS86" s="403"/>
      <c r="BT86" s="403"/>
      <c r="BU86" s="403"/>
      <c r="BV86" s="403"/>
    </row>
    <row r="87" spans="63:74" x14ac:dyDescent="0.15">
      <c r="BK87" s="403"/>
      <c r="BL87" s="403"/>
      <c r="BM87" s="403"/>
      <c r="BN87" s="403"/>
      <c r="BO87" s="403"/>
      <c r="BP87" s="403"/>
      <c r="BQ87" s="403"/>
      <c r="BR87" s="403"/>
      <c r="BS87" s="403"/>
      <c r="BT87" s="403"/>
      <c r="BU87" s="403"/>
      <c r="BV87" s="403"/>
    </row>
    <row r="88" spans="63:74" x14ac:dyDescent="0.15">
      <c r="BK88" s="403"/>
      <c r="BL88" s="403"/>
      <c r="BM88" s="403"/>
      <c r="BN88" s="403"/>
      <c r="BO88" s="403"/>
      <c r="BP88" s="403"/>
      <c r="BQ88" s="403"/>
      <c r="BR88" s="403"/>
      <c r="BS88" s="403"/>
      <c r="BT88" s="403"/>
      <c r="BU88" s="403"/>
      <c r="BV88" s="403"/>
    </row>
    <row r="89" spans="63:74" x14ac:dyDescent="0.15">
      <c r="BK89" s="403"/>
      <c r="BL89" s="403"/>
      <c r="BM89" s="403"/>
      <c r="BN89" s="403"/>
      <c r="BO89" s="403"/>
      <c r="BP89" s="403"/>
      <c r="BQ89" s="403"/>
      <c r="BR89" s="403"/>
      <c r="BS89" s="403"/>
      <c r="BT89" s="403"/>
      <c r="BU89" s="403"/>
      <c r="BV89" s="403"/>
    </row>
    <row r="90" spans="63:74" x14ac:dyDescent="0.15">
      <c r="BK90" s="403"/>
      <c r="BL90" s="403"/>
      <c r="BM90" s="403"/>
      <c r="BN90" s="403"/>
      <c r="BO90" s="403"/>
      <c r="BP90" s="403"/>
      <c r="BQ90" s="403"/>
      <c r="BR90" s="403"/>
      <c r="BS90" s="403"/>
      <c r="BT90" s="403"/>
      <c r="BU90" s="403"/>
      <c r="BV90" s="403"/>
    </row>
    <row r="91" spans="63:74" x14ac:dyDescent="0.15">
      <c r="BK91" s="403"/>
      <c r="BL91" s="403"/>
      <c r="BM91" s="403"/>
      <c r="BN91" s="403"/>
      <c r="BO91" s="403"/>
      <c r="BP91" s="403"/>
      <c r="BQ91" s="403"/>
      <c r="BR91" s="403"/>
      <c r="BS91" s="403"/>
      <c r="BT91" s="403"/>
      <c r="BU91" s="403"/>
      <c r="BV91" s="403"/>
    </row>
    <row r="92" spans="63:74" x14ac:dyDescent="0.15">
      <c r="BK92" s="403"/>
      <c r="BL92" s="403"/>
      <c r="BM92" s="403"/>
      <c r="BN92" s="403"/>
      <c r="BO92" s="403"/>
      <c r="BP92" s="403"/>
      <c r="BQ92" s="403"/>
      <c r="BR92" s="403"/>
      <c r="BS92" s="403"/>
      <c r="BT92" s="403"/>
      <c r="BU92" s="403"/>
      <c r="BV92" s="403"/>
    </row>
    <row r="93" spans="63:74" x14ac:dyDescent="0.15">
      <c r="BK93" s="403"/>
      <c r="BL93" s="403"/>
      <c r="BM93" s="403"/>
      <c r="BN93" s="403"/>
      <c r="BO93" s="403"/>
      <c r="BP93" s="403"/>
      <c r="BQ93" s="403"/>
      <c r="BR93" s="403"/>
      <c r="BS93" s="403"/>
      <c r="BT93" s="403"/>
      <c r="BU93" s="403"/>
      <c r="BV93" s="403"/>
    </row>
    <row r="94" spans="63:74" x14ac:dyDescent="0.15">
      <c r="BK94" s="403"/>
      <c r="BL94" s="403"/>
      <c r="BM94" s="403"/>
      <c r="BN94" s="403"/>
      <c r="BO94" s="403"/>
      <c r="BP94" s="403"/>
      <c r="BQ94" s="403"/>
      <c r="BR94" s="403"/>
      <c r="BS94" s="403"/>
      <c r="BT94" s="403"/>
      <c r="BU94" s="403"/>
      <c r="BV94" s="403"/>
    </row>
    <row r="95" spans="63:74" x14ac:dyDescent="0.15">
      <c r="BK95" s="403"/>
      <c r="BL95" s="403"/>
      <c r="BM95" s="403"/>
      <c r="BN95" s="403"/>
      <c r="BO95" s="403"/>
      <c r="BP95" s="403"/>
      <c r="BQ95" s="403"/>
      <c r="BR95" s="403"/>
      <c r="BS95" s="403"/>
      <c r="BT95" s="403"/>
      <c r="BU95" s="403"/>
      <c r="BV95" s="403"/>
    </row>
    <row r="96" spans="63:74" x14ac:dyDescent="0.15">
      <c r="BK96" s="403"/>
      <c r="BL96" s="403"/>
      <c r="BM96" s="403"/>
      <c r="BN96" s="403"/>
      <c r="BO96" s="403"/>
      <c r="BP96" s="403"/>
      <c r="BQ96" s="403"/>
      <c r="BR96" s="403"/>
      <c r="BS96" s="403"/>
      <c r="BT96" s="403"/>
      <c r="BU96" s="403"/>
      <c r="BV96" s="403"/>
    </row>
    <row r="97" spans="63:74" x14ac:dyDescent="0.15">
      <c r="BK97" s="403"/>
      <c r="BL97" s="403"/>
      <c r="BM97" s="403"/>
      <c r="BN97" s="403"/>
      <c r="BO97" s="403"/>
      <c r="BP97" s="403"/>
      <c r="BQ97" s="403"/>
      <c r="BR97" s="403"/>
      <c r="BS97" s="403"/>
      <c r="BT97" s="403"/>
      <c r="BU97" s="403"/>
      <c r="BV97" s="403"/>
    </row>
    <row r="98" spans="63:74" x14ac:dyDescent="0.15">
      <c r="BK98" s="403"/>
      <c r="BL98" s="403"/>
      <c r="BM98" s="403"/>
      <c r="BN98" s="403"/>
      <c r="BO98" s="403"/>
      <c r="BP98" s="403"/>
      <c r="BQ98" s="403"/>
      <c r="BR98" s="403"/>
      <c r="BS98" s="403"/>
      <c r="BT98" s="403"/>
      <c r="BU98" s="403"/>
      <c r="BV98" s="403"/>
    </row>
    <row r="99" spans="63:74" x14ac:dyDescent="0.15">
      <c r="BK99" s="403"/>
      <c r="BL99" s="403"/>
      <c r="BM99" s="403"/>
      <c r="BN99" s="403"/>
      <c r="BO99" s="403"/>
      <c r="BP99" s="403"/>
      <c r="BQ99" s="403"/>
      <c r="BR99" s="403"/>
      <c r="BS99" s="403"/>
      <c r="BT99" s="403"/>
      <c r="BU99" s="403"/>
      <c r="BV99" s="403"/>
    </row>
    <row r="100" spans="63:74" x14ac:dyDescent="0.15">
      <c r="BK100" s="403"/>
      <c r="BL100" s="403"/>
      <c r="BM100" s="403"/>
      <c r="BN100" s="403"/>
      <c r="BO100" s="403"/>
      <c r="BP100" s="403"/>
      <c r="BQ100" s="403"/>
      <c r="BR100" s="403"/>
      <c r="BS100" s="403"/>
      <c r="BT100" s="403"/>
      <c r="BU100" s="403"/>
      <c r="BV100" s="403"/>
    </row>
    <row r="101" spans="63:74" x14ac:dyDescent="0.15">
      <c r="BK101" s="403"/>
      <c r="BL101" s="403"/>
      <c r="BM101" s="403"/>
      <c r="BN101" s="403"/>
      <c r="BO101" s="403"/>
      <c r="BP101" s="403"/>
      <c r="BQ101" s="403"/>
      <c r="BR101" s="403"/>
      <c r="BS101" s="403"/>
      <c r="BT101" s="403"/>
      <c r="BU101" s="403"/>
      <c r="BV101" s="403"/>
    </row>
    <row r="102" spans="63:74" x14ac:dyDescent="0.15">
      <c r="BK102" s="403"/>
      <c r="BL102" s="403"/>
      <c r="BM102" s="403"/>
      <c r="BN102" s="403"/>
      <c r="BO102" s="403"/>
      <c r="BP102" s="403"/>
      <c r="BQ102" s="403"/>
      <c r="BR102" s="403"/>
      <c r="BS102" s="403"/>
      <c r="BT102" s="403"/>
      <c r="BU102" s="403"/>
      <c r="BV102" s="403"/>
    </row>
    <row r="103" spans="63:74" x14ac:dyDescent="0.15">
      <c r="BK103" s="403"/>
      <c r="BL103" s="403"/>
      <c r="BM103" s="403"/>
      <c r="BN103" s="403"/>
      <c r="BO103" s="403"/>
      <c r="BP103" s="403"/>
      <c r="BQ103" s="403"/>
      <c r="BR103" s="403"/>
      <c r="BS103" s="403"/>
      <c r="BT103" s="403"/>
      <c r="BU103" s="403"/>
      <c r="BV103" s="403"/>
    </row>
    <row r="104" spans="63:74" x14ac:dyDescent="0.15">
      <c r="BK104" s="403"/>
      <c r="BL104" s="403"/>
      <c r="BM104" s="403"/>
      <c r="BN104" s="403"/>
      <c r="BO104" s="403"/>
      <c r="BP104" s="403"/>
      <c r="BQ104" s="403"/>
      <c r="BR104" s="403"/>
      <c r="BS104" s="403"/>
      <c r="BT104" s="403"/>
      <c r="BU104" s="403"/>
      <c r="BV104" s="403"/>
    </row>
    <row r="105" spans="63:74" x14ac:dyDescent="0.15">
      <c r="BK105" s="403"/>
      <c r="BL105" s="403"/>
      <c r="BM105" s="403"/>
      <c r="BN105" s="403"/>
      <c r="BO105" s="403"/>
      <c r="BP105" s="403"/>
      <c r="BQ105" s="403"/>
      <c r="BR105" s="403"/>
      <c r="BS105" s="403"/>
      <c r="BT105" s="403"/>
      <c r="BU105" s="403"/>
      <c r="BV105" s="403"/>
    </row>
    <row r="106" spans="63:74" x14ac:dyDescent="0.15">
      <c r="BK106" s="403"/>
      <c r="BL106" s="403"/>
      <c r="BM106" s="403"/>
      <c r="BN106" s="403"/>
      <c r="BO106" s="403"/>
      <c r="BP106" s="403"/>
      <c r="BQ106" s="403"/>
      <c r="BR106" s="403"/>
      <c r="BS106" s="403"/>
      <c r="BT106" s="403"/>
      <c r="BU106" s="403"/>
      <c r="BV106" s="403"/>
    </row>
    <row r="107" spans="63:74" x14ac:dyDescent="0.15">
      <c r="BK107" s="403"/>
      <c r="BL107" s="403"/>
      <c r="BM107" s="403"/>
      <c r="BN107" s="403"/>
      <c r="BO107" s="403"/>
      <c r="BP107" s="403"/>
      <c r="BQ107" s="403"/>
      <c r="BR107" s="403"/>
      <c r="BS107" s="403"/>
      <c r="BT107" s="403"/>
      <c r="BU107" s="403"/>
      <c r="BV107" s="403"/>
    </row>
    <row r="108" spans="63:74" x14ac:dyDescent="0.15">
      <c r="BK108" s="403"/>
      <c r="BL108" s="403"/>
      <c r="BM108" s="403"/>
      <c r="BN108" s="403"/>
      <c r="BO108" s="403"/>
      <c r="BP108" s="403"/>
      <c r="BQ108" s="403"/>
      <c r="BR108" s="403"/>
      <c r="BS108" s="403"/>
      <c r="BT108" s="403"/>
      <c r="BU108" s="403"/>
      <c r="BV108" s="403"/>
    </row>
    <row r="109" spans="63:74" x14ac:dyDescent="0.15">
      <c r="BK109" s="403"/>
      <c r="BL109" s="403"/>
      <c r="BM109" s="403"/>
      <c r="BN109" s="403"/>
      <c r="BO109" s="403"/>
      <c r="BP109" s="403"/>
      <c r="BQ109" s="403"/>
      <c r="BR109" s="403"/>
      <c r="BS109" s="403"/>
      <c r="BT109" s="403"/>
      <c r="BU109" s="403"/>
      <c r="BV109" s="403"/>
    </row>
    <row r="110" spans="63:74" x14ac:dyDescent="0.15">
      <c r="BK110" s="403"/>
      <c r="BL110" s="403"/>
      <c r="BM110" s="403"/>
      <c r="BN110" s="403"/>
      <c r="BO110" s="403"/>
      <c r="BP110" s="403"/>
      <c r="BQ110" s="403"/>
      <c r="BR110" s="403"/>
      <c r="BS110" s="403"/>
      <c r="BT110" s="403"/>
      <c r="BU110" s="403"/>
      <c r="BV110" s="403"/>
    </row>
    <row r="111" spans="63:74" x14ac:dyDescent="0.15">
      <c r="BK111" s="403"/>
      <c r="BL111" s="403"/>
      <c r="BM111" s="403"/>
      <c r="BN111" s="403"/>
      <c r="BO111" s="403"/>
      <c r="BP111" s="403"/>
      <c r="BQ111" s="403"/>
      <c r="BR111" s="403"/>
      <c r="BS111" s="403"/>
      <c r="BT111" s="403"/>
      <c r="BU111" s="403"/>
      <c r="BV111" s="403"/>
    </row>
    <row r="112" spans="63:74" x14ac:dyDescent="0.15">
      <c r="BK112" s="403"/>
      <c r="BL112" s="403"/>
      <c r="BM112" s="403"/>
      <c r="BN112" s="403"/>
      <c r="BO112" s="403"/>
      <c r="BP112" s="403"/>
      <c r="BQ112" s="403"/>
      <c r="BR112" s="403"/>
      <c r="BS112" s="403"/>
      <c r="BT112" s="403"/>
      <c r="BU112" s="403"/>
      <c r="BV112" s="403"/>
    </row>
    <row r="113" spans="63:74" x14ac:dyDescent="0.15">
      <c r="BK113" s="403"/>
      <c r="BL113" s="403"/>
      <c r="BM113" s="403"/>
      <c r="BN113" s="403"/>
      <c r="BO113" s="403"/>
      <c r="BP113" s="403"/>
      <c r="BQ113" s="403"/>
      <c r="BR113" s="403"/>
      <c r="BS113" s="403"/>
      <c r="BT113" s="403"/>
      <c r="BU113" s="403"/>
      <c r="BV113" s="403"/>
    </row>
    <row r="114" spans="63:74" x14ac:dyDescent="0.15">
      <c r="BK114" s="403"/>
      <c r="BL114" s="403"/>
      <c r="BM114" s="403"/>
      <c r="BN114" s="403"/>
      <c r="BO114" s="403"/>
      <c r="BP114" s="403"/>
      <c r="BQ114" s="403"/>
      <c r="BR114" s="403"/>
      <c r="BS114" s="403"/>
      <c r="BT114" s="403"/>
      <c r="BU114" s="403"/>
      <c r="BV114" s="403"/>
    </row>
    <row r="115" spans="63:74" x14ac:dyDescent="0.15">
      <c r="BK115" s="403"/>
      <c r="BL115" s="403"/>
      <c r="BM115" s="403"/>
      <c r="BN115" s="403"/>
      <c r="BO115" s="403"/>
      <c r="BP115" s="403"/>
      <c r="BQ115" s="403"/>
      <c r="BR115" s="403"/>
      <c r="BS115" s="403"/>
      <c r="BT115" s="403"/>
      <c r="BU115" s="403"/>
      <c r="BV115" s="403"/>
    </row>
    <row r="116" spans="63:74" x14ac:dyDescent="0.15">
      <c r="BK116" s="403"/>
      <c r="BL116" s="403"/>
      <c r="BM116" s="403"/>
      <c r="BN116" s="403"/>
      <c r="BO116" s="403"/>
      <c r="BP116" s="403"/>
      <c r="BQ116" s="403"/>
      <c r="BR116" s="403"/>
      <c r="BS116" s="403"/>
      <c r="BT116" s="403"/>
      <c r="BU116" s="403"/>
      <c r="BV116" s="403"/>
    </row>
    <row r="117" spans="63:74" x14ac:dyDescent="0.15">
      <c r="BK117" s="403"/>
      <c r="BL117" s="403"/>
      <c r="BM117" s="403"/>
      <c r="BN117" s="403"/>
      <c r="BO117" s="403"/>
      <c r="BP117" s="403"/>
      <c r="BQ117" s="403"/>
      <c r="BR117" s="403"/>
      <c r="BS117" s="403"/>
      <c r="BT117" s="403"/>
      <c r="BU117" s="403"/>
      <c r="BV117" s="403"/>
    </row>
    <row r="118" spans="63:74" x14ac:dyDescent="0.15">
      <c r="BK118" s="403"/>
      <c r="BL118" s="403"/>
      <c r="BM118" s="403"/>
      <c r="BN118" s="403"/>
      <c r="BO118" s="403"/>
      <c r="BP118" s="403"/>
      <c r="BQ118" s="403"/>
      <c r="BR118" s="403"/>
      <c r="BS118" s="403"/>
      <c r="BT118" s="403"/>
      <c r="BU118" s="403"/>
      <c r="BV118" s="403"/>
    </row>
    <row r="119" spans="63:74" x14ac:dyDescent="0.15">
      <c r="BK119" s="403"/>
      <c r="BL119" s="403"/>
      <c r="BM119" s="403"/>
      <c r="BN119" s="403"/>
      <c r="BO119" s="403"/>
      <c r="BP119" s="403"/>
      <c r="BQ119" s="403"/>
      <c r="BR119" s="403"/>
      <c r="BS119" s="403"/>
      <c r="BT119" s="403"/>
      <c r="BU119" s="403"/>
      <c r="BV119" s="403"/>
    </row>
    <row r="120" spans="63:74" x14ac:dyDescent="0.15">
      <c r="BK120" s="403"/>
      <c r="BL120" s="403"/>
      <c r="BM120" s="403"/>
      <c r="BN120" s="403"/>
      <c r="BO120" s="403"/>
      <c r="BP120" s="403"/>
      <c r="BQ120" s="403"/>
      <c r="BR120" s="403"/>
      <c r="BS120" s="403"/>
      <c r="BT120" s="403"/>
      <c r="BU120" s="403"/>
      <c r="BV120" s="403"/>
    </row>
    <row r="121" spans="63:74" x14ac:dyDescent="0.15">
      <c r="BK121" s="403"/>
      <c r="BL121" s="403"/>
      <c r="BM121" s="403"/>
      <c r="BN121" s="403"/>
      <c r="BO121" s="403"/>
      <c r="BP121" s="403"/>
      <c r="BQ121" s="403"/>
      <c r="BR121" s="403"/>
      <c r="BS121" s="403"/>
      <c r="BT121" s="403"/>
      <c r="BU121" s="403"/>
      <c r="BV121" s="403"/>
    </row>
    <row r="122" spans="63:74" x14ac:dyDescent="0.15">
      <c r="BK122" s="403"/>
      <c r="BL122" s="403"/>
      <c r="BM122" s="403"/>
      <c r="BN122" s="403"/>
      <c r="BO122" s="403"/>
      <c r="BP122" s="403"/>
      <c r="BQ122" s="403"/>
      <c r="BR122" s="403"/>
      <c r="BS122" s="403"/>
      <c r="BT122" s="403"/>
      <c r="BU122" s="403"/>
      <c r="BV122" s="403"/>
    </row>
    <row r="123" spans="63:74" x14ac:dyDescent="0.15">
      <c r="BK123" s="403"/>
      <c r="BL123" s="403"/>
      <c r="BM123" s="403"/>
      <c r="BN123" s="403"/>
      <c r="BO123" s="403"/>
      <c r="BP123" s="403"/>
      <c r="BQ123" s="403"/>
      <c r="BR123" s="403"/>
      <c r="BS123" s="403"/>
      <c r="BT123" s="403"/>
      <c r="BU123" s="403"/>
      <c r="BV123" s="403"/>
    </row>
    <row r="124" spans="63:74" x14ac:dyDescent="0.15">
      <c r="BK124" s="403"/>
      <c r="BL124" s="403"/>
      <c r="BM124" s="403"/>
      <c r="BN124" s="403"/>
      <c r="BO124" s="403"/>
      <c r="BP124" s="403"/>
      <c r="BQ124" s="403"/>
      <c r="BR124" s="403"/>
      <c r="BS124" s="403"/>
      <c r="BT124" s="403"/>
      <c r="BU124" s="403"/>
      <c r="BV124" s="403"/>
    </row>
    <row r="125" spans="63:74" x14ac:dyDescent="0.15">
      <c r="BK125" s="403"/>
      <c r="BL125" s="403"/>
      <c r="BM125" s="403"/>
      <c r="BN125" s="403"/>
      <c r="BO125" s="403"/>
      <c r="BP125" s="403"/>
      <c r="BQ125" s="403"/>
      <c r="BR125" s="403"/>
      <c r="BS125" s="403"/>
      <c r="BT125" s="403"/>
      <c r="BU125" s="403"/>
      <c r="BV125" s="403"/>
    </row>
    <row r="126" spans="63:74" x14ac:dyDescent="0.15">
      <c r="BK126" s="403"/>
      <c r="BL126" s="403"/>
      <c r="BM126" s="403"/>
      <c r="BN126" s="403"/>
      <c r="BO126" s="403"/>
      <c r="BP126" s="403"/>
      <c r="BQ126" s="403"/>
      <c r="BR126" s="403"/>
      <c r="BS126" s="403"/>
      <c r="BT126" s="403"/>
      <c r="BU126" s="403"/>
      <c r="BV126" s="403"/>
    </row>
    <row r="127" spans="63:74" x14ac:dyDescent="0.15">
      <c r="BK127" s="403"/>
      <c r="BL127" s="403"/>
      <c r="BM127" s="403"/>
      <c r="BN127" s="403"/>
      <c r="BO127" s="403"/>
      <c r="BP127" s="403"/>
      <c r="BQ127" s="403"/>
      <c r="BR127" s="403"/>
      <c r="BS127" s="403"/>
      <c r="BT127" s="403"/>
      <c r="BU127" s="403"/>
      <c r="BV127" s="403"/>
    </row>
  </sheetData>
  <mergeCells count="17">
    <mergeCell ref="BK3:BV3"/>
    <mergeCell ref="B1:AL1"/>
    <mergeCell ref="C3:N3"/>
    <mergeCell ref="O3:Z3"/>
    <mergeCell ref="AA3:AL3"/>
    <mergeCell ref="AM3:AX3"/>
    <mergeCell ref="AY3:BJ3"/>
    <mergeCell ref="B35:Q35"/>
    <mergeCell ref="B36:Q36"/>
    <mergeCell ref="B37:Q37"/>
    <mergeCell ref="A1:A2"/>
    <mergeCell ref="B29:Q29"/>
    <mergeCell ref="B31:Q31"/>
    <mergeCell ref="B32:Q32"/>
    <mergeCell ref="B33:Q33"/>
    <mergeCell ref="B30:Q30"/>
    <mergeCell ref="B34:Q34"/>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W5" transitionEvaluation="1" transitionEntry="1" codeName="Sheet11">
    <pageSetUpPr fitToPage="1"/>
  </sheetPr>
  <dimension ref="A1:BV343"/>
  <sheetViews>
    <sheetView showGridLines="0" workbookViewId="0">
      <pane xSplit="2" ySplit="4" topLeftCell="AW5" activePane="bottomRight" state="frozen"/>
      <selection activeCell="BC15" sqref="BC15"/>
      <selection pane="topRight" activeCell="BC15" sqref="BC15"/>
      <selection pane="bottomLeft" activeCell="BC15" sqref="BC15"/>
      <selection pane="bottomRight" activeCell="BB21" sqref="BB21"/>
    </sheetView>
  </sheetViews>
  <sheetFormatPr defaultColWidth="9.5703125" defaultRowHeight="11.25" x14ac:dyDescent="0.2"/>
  <cols>
    <col min="1" max="1" width="14.42578125" style="72" customWidth="1"/>
    <col min="2" max="2" width="38.7109375" style="72" customWidth="1"/>
    <col min="3" max="50" width="6.5703125" style="72" customWidth="1"/>
    <col min="51" max="57" width="6.5703125" style="396" customWidth="1"/>
    <col min="58" max="58" width="6.5703125" style="678" customWidth="1"/>
    <col min="59" max="62" width="6.5703125" style="396" customWidth="1"/>
    <col min="63" max="74" width="6.5703125" style="72" customWidth="1"/>
    <col min="75" max="16384" width="9.5703125" style="72"/>
  </cols>
  <sheetData>
    <row r="1" spans="1:74" ht="13.35" customHeight="1" x14ac:dyDescent="0.2">
      <c r="A1" s="770" t="s">
        <v>1021</v>
      </c>
      <c r="B1" s="811" t="s">
        <v>253</v>
      </c>
      <c r="C1" s="812"/>
      <c r="D1" s="812"/>
      <c r="E1" s="812"/>
      <c r="F1" s="812"/>
      <c r="G1" s="812"/>
      <c r="H1" s="812"/>
      <c r="I1" s="812"/>
      <c r="J1" s="812"/>
      <c r="K1" s="812"/>
      <c r="L1" s="812"/>
      <c r="M1" s="812"/>
      <c r="N1" s="812"/>
      <c r="O1" s="812"/>
      <c r="P1" s="812"/>
      <c r="Q1" s="812"/>
      <c r="R1" s="812"/>
      <c r="S1" s="812"/>
      <c r="T1" s="812"/>
      <c r="U1" s="812"/>
      <c r="V1" s="812"/>
      <c r="W1" s="812"/>
      <c r="X1" s="812"/>
      <c r="Y1" s="812"/>
      <c r="Z1" s="812"/>
      <c r="AA1" s="812"/>
      <c r="AB1" s="812"/>
      <c r="AC1" s="812"/>
      <c r="AD1" s="812"/>
      <c r="AE1" s="812"/>
      <c r="AF1" s="812"/>
      <c r="AG1" s="812"/>
      <c r="AH1" s="812"/>
      <c r="AI1" s="812"/>
      <c r="AJ1" s="812"/>
      <c r="AK1" s="812"/>
      <c r="AL1" s="812"/>
      <c r="AM1" s="304"/>
    </row>
    <row r="2" spans="1:74" ht="12.75" x14ac:dyDescent="0.2">
      <c r="A2" s="771"/>
      <c r="B2" s="542" t="str">
        <f>"U.S. Energy Information Administration  |  Short-Term Energy Outlook  - "&amp;Dates!D1</f>
        <v>U.S. Energy Information Administration  |  Short-Term Energy Outlook  - October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row>
    <row r="3" spans="1:74" s="12" customFormat="1" ht="12.75" x14ac:dyDescent="0.2">
      <c r="A3" s="14"/>
      <c r="B3" s="15"/>
      <c r="C3" s="779">
        <f>Dates!D3</f>
        <v>2012</v>
      </c>
      <c r="D3" s="775"/>
      <c r="E3" s="775"/>
      <c r="F3" s="775"/>
      <c r="G3" s="775"/>
      <c r="H3" s="775"/>
      <c r="I3" s="775"/>
      <c r="J3" s="775"/>
      <c r="K3" s="775"/>
      <c r="L3" s="775"/>
      <c r="M3" s="775"/>
      <c r="N3" s="776"/>
      <c r="O3" s="779">
        <f>C3+1</f>
        <v>2013</v>
      </c>
      <c r="P3" s="780"/>
      <c r="Q3" s="780"/>
      <c r="R3" s="780"/>
      <c r="S3" s="780"/>
      <c r="T3" s="780"/>
      <c r="U3" s="780"/>
      <c r="V3" s="780"/>
      <c r="W3" s="780"/>
      <c r="X3" s="775"/>
      <c r="Y3" s="775"/>
      <c r="Z3" s="776"/>
      <c r="AA3" s="772">
        <f>O3+1</f>
        <v>2014</v>
      </c>
      <c r="AB3" s="775"/>
      <c r="AC3" s="775"/>
      <c r="AD3" s="775"/>
      <c r="AE3" s="775"/>
      <c r="AF3" s="775"/>
      <c r="AG3" s="775"/>
      <c r="AH3" s="775"/>
      <c r="AI3" s="775"/>
      <c r="AJ3" s="775"/>
      <c r="AK3" s="775"/>
      <c r="AL3" s="776"/>
      <c r="AM3" s="772">
        <f>AA3+1</f>
        <v>2015</v>
      </c>
      <c r="AN3" s="775"/>
      <c r="AO3" s="775"/>
      <c r="AP3" s="775"/>
      <c r="AQ3" s="775"/>
      <c r="AR3" s="775"/>
      <c r="AS3" s="775"/>
      <c r="AT3" s="775"/>
      <c r="AU3" s="775"/>
      <c r="AV3" s="775"/>
      <c r="AW3" s="775"/>
      <c r="AX3" s="776"/>
      <c r="AY3" s="772">
        <f>AM3+1</f>
        <v>2016</v>
      </c>
      <c r="AZ3" s="773"/>
      <c r="BA3" s="773"/>
      <c r="BB3" s="773"/>
      <c r="BC3" s="773"/>
      <c r="BD3" s="773"/>
      <c r="BE3" s="773"/>
      <c r="BF3" s="773"/>
      <c r="BG3" s="773"/>
      <c r="BH3" s="773"/>
      <c r="BI3" s="773"/>
      <c r="BJ3" s="774"/>
      <c r="BK3" s="772">
        <f>AY3+1</f>
        <v>2017</v>
      </c>
      <c r="BL3" s="775"/>
      <c r="BM3" s="775"/>
      <c r="BN3" s="775"/>
      <c r="BO3" s="775"/>
      <c r="BP3" s="775"/>
      <c r="BQ3" s="775"/>
      <c r="BR3" s="775"/>
      <c r="BS3" s="775"/>
      <c r="BT3" s="775"/>
      <c r="BU3" s="775"/>
      <c r="BV3" s="77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73"/>
      <c r="B5" s="74" t="s">
        <v>1003</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6"/>
      <c r="AZ5" s="756"/>
      <c r="BA5" s="756"/>
      <c r="BB5" s="756"/>
      <c r="BC5" s="756"/>
      <c r="BD5" s="756"/>
      <c r="BE5" s="426"/>
      <c r="BF5" s="75"/>
      <c r="BG5" s="426"/>
      <c r="BH5" s="426"/>
      <c r="BI5" s="426"/>
      <c r="BJ5" s="426"/>
      <c r="BK5" s="426"/>
      <c r="BL5" s="426"/>
      <c r="BM5" s="426"/>
      <c r="BN5" s="426"/>
      <c r="BO5" s="426"/>
      <c r="BP5" s="426"/>
      <c r="BQ5" s="426"/>
      <c r="BR5" s="426"/>
      <c r="BS5" s="426"/>
      <c r="BT5" s="426"/>
      <c r="BU5" s="426"/>
      <c r="BV5" s="426"/>
    </row>
    <row r="6" spans="1:74" ht="11.1" customHeight="1" x14ac:dyDescent="0.2">
      <c r="A6" s="76" t="s">
        <v>997</v>
      </c>
      <c r="B6" s="185" t="s">
        <v>574</v>
      </c>
      <c r="C6" s="214">
        <v>69.441883742000002</v>
      </c>
      <c r="D6" s="214">
        <v>68.083835276000002</v>
      </c>
      <c r="E6" s="214">
        <v>68.344927419000001</v>
      </c>
      <c r="F6" s="214">
        <v>68.150617066999999</v>
      </c>
      <c r="G6" s="214">
        <v>68.431188547999994</v>
      </c>
      <c r="H6" s="214">
        <v>67.9969672</v>
      </c>
      <c r="I6" s="214">
        <v>69.754334741999998</v>
      </c>
      <c r="J6" s="214">
        <v>69.411020160999996</v>
      </c>
      <c r="K6" s="214">
        <v>69.809631400000001</v>
      </c>
      <c r="L6" s="214">
        <v>69.960463613000002</v>
      </c>
      <c r="M6" s="214">
        <v>70.061086666999998</v>
      </c>
      <c r="N6" s="214">
        <v>69.439991258000006</v>
      </c>
      <c r="O6" s="214">
        <v>68.916140870999996</v>
      </c>
      <c r="P6" s="214">
        <v>69.116977571000007</v>
      </c>
      <c r="Q6" s="214">
        <v>68.93084571</v>
      </c>
      <c r="R6" s="214">
        <v>69.820758767000001</v>
      </c>
      <c r="S6" s="214">
        <v>69.582196710000005</v>
      </c>
      <c r="T6" s="214">
        <v>69.479765533000005</v>
      </c>
      <c r="U6" s="214">
        <v>70.851733773999996</v>
      </c>
      <c r="V6" s="214">
        <v>70.699253806000002</v>
      </c>
      <c r="W6" s="214">
        <v>70.515447033000001</v>
      </c>
      <c r="X6" s="214">
        <v>70.729019031999997</v>
      </c>
      <c r="Y6" s="214">
        <v>71.453521933000005</v>
      </c>
      <c r="Z6" s="214">
        <v>70.254420096999993</v>
      </c>
      <c r="AA6" s="214">
        <v>70.928873096999993</v>
      </c>
      <c r="AB6" s="214">
        <v>72.608525321000002</v>
      </c>
      <c r="AC6" s="214">
        <v>73.133472452000007</v>
      </c>
      <c r="AD6" s="214">
        <v>74.922566099999997</v>
      </c>
      <c r="AE6" s="214">
        <v>74.517992160999995</v>
      </c>
      <c r="AF6" s="214">
        <v>74.902743666999996</v>
      </c>
      <c r="AG6" s="214">
        <v>76.495453194000007</v>
      </c>
      <c r="AH6" s="214">
        <v>76.912024129000002</v>
      </c>
      <c r="AI6" s="214">
        <v>76.884800400000003</v>
      </c>
      <c r="AJ6" s="214">
        <v>77.647430870999997</v>
      </c>
      <c r="AK6" s="214">
        <v>77.150550233000004</v>
      </c>
      <c r="AL6" s="214">
        <v>77.748464322999993</v>
      </c>
      <c r="AM6" s="214">
        <v>77.138884871000002</v>
      </c>
      <c r="AN6" s="214">
        <v>78.307429607000003</v>
      </c>
      <c r="AO6" s="214">
        <v>78.684204805999997</v>
      </c>
      <c r="AP6" s="214">
        <v>79.712402166999993</v>
      </c>
      <c r="AQ6" s="214">
        <v>78.848494097</v>
      </c>
      <c r="AR6" s="214">
        <v>78.948249532999995</v>
      </c>
      <c r="AS6" s="214">
        <v>78.961244968000003</v>
      </c>
      <c r="AT6" s="214">
        <v>78.905021871000002</v>
      </c>
      <c r="AU6" s="214">
        <v>79.667475033000002</v>
      </c>
      <c r="AV6" s="214">
        <v>78.755342386999999</v>
      </c>
      <c r="AW6" s="214">
        <v>78.737742299999994</v>
      </c>
      <c r="AX6" s="214">
        <v>78.653604548000004</v>
      </c>
      <c r="AY6" s="214">
        <v>78.184862031999998</v>
      </c>
      <c r="AZ6" s="214">
        <v>79.433360483000001</v>
      </c>
      <c r="BA6" s="214">
        <v>78.413489999999996</v>
      </c>
      <c r="BB6" s="214">
        <v>77.985209166999994</v>
      </c>
      <c r="BC6" s="214">
        <v>77.758497097000003</v>
      </c>
      <c r="BD6" s="214">
        <v>76.995254932999998</v>
      </c>
      <c r="BE6" s="214">
        <v>76.527217323000002</v>
      </c>
      <c r="BF6" s="214">
        <v>76.452389999999994</v>
      </c>
      <c r="BG6" s="214">
        <v>76.168130000000005</v>
      </c>
      <c r="BH6" s="355">
        <v>76.630480000000006</v>
      </c>
      <c r="BI6" s="355">
        <v>77.470759999999999</v>
      </c>
      <c r="BJ6" s="355">
        <v>78.198260000000005</v>
      </c>
      <c r="BK6" s="355">
        <v>78.597430000000003</v>
      </c>
      <c r="BL6" s="355">
        <v>80.111959999999996</v>
      </c>
      <c r="BM6" s="355">
        <v>79.599680000000006</v>
      </c>
      <c r="BN6" s="355">
        <v>80.290180000000007</v>
      </c>
      <c r="BO6" s="355">
        <v>80.357749999999996</v>
      </c>
      <c r="BP6" s="355">
        <v>81.012950000000004</v>
      </c>
      <c r="BQ6" s="355">
        <v>81.33623</v>
      </c>
      <c r="BR6" s="355">
        <v>81.909199999999998</v>
      </c>
      <c r="BS6" s="355">
        <v>82.252610000000004</v>
      </c>
      <c r="BT6" s="355">
        <v>82.430430000000001</v>
      </c>
      <c r="BU6" s="355">
        <v>83.096090000000004</v>
      </c>
      <c r="BV6" s="355">
        <v>83.201920000000001</v>
      </c>
    </row>
    <row r="7" spans="1:74" ht="11.1" customHeight="1" x14ac:dyDescent="0.2">
      <c r="A7" s="76" t="s">
        <v>998</v>
      </c>
      <c r="B7" s="185" t="s">
        <v>575</v>
      </c>
      <c r="C7" s="214">
        <v>1.0941489355</v>
      </c>
      <c r="D7" s="214">
        <v>1.0637196206999999</v>
      </c>
      <c r="E7" s="214">
        <v>1.0498619677000001</v>
      </c>
      <c r="F7" s="214">
        <v>0.98865323332999999</v>
      </c>
      <c r="G7" s="214">
        <v>0.97020761290000002</v>
      </c>
      <c r="H7" s="214">
        <v>0.92205613333000003</v>
      </c>
      <c r="I7" s="214">
        <v>0.84609506452000005</v>
      </c>
      <c r="J7" s="214">
        <v>0.67531477418999997</v>
      </c>
      <c r="K7" s="214">
        <v>0.88185979999999997</v>
      </c>
      <c r="L7" s="214">
        <v>0.96894954839000003</v>
      </c>
      <c r="M7" s="214">
        <v>1.0104845667</v>
      </c>
      <c r="N7" s="214">
        <v>1.0508874194</v>
      </c>
      <c r="O7" s="214">
        <v>1.0431457742000001</v>
      </c>
      <c r="P7" s="214">
        <v>1.0611511070999999</v>
      </c>
      <c r="Q7" s="214">
        <v>1.0323333871</v>
      </c>
      <c r="R7" s="214">
        <v>0.99157743333000004</v>
      </c>
      <c r="S7" s="214">
        <v>0.90006167741999998</v>
      </c>
      <c r="T7" s="214">
        <v>0.84801863333000005</v>
      </c>
      <c r="U7" s="214">
        <v>0.75661329032000002</v>
      </c>
      <c r="V7" s="214">
        <v>0.76160548387000004</v>
      </c>
      <c r="W7" s="214">
        <v>0.86381233332999996</v>
      </c>
      <c r="X7" s="214">
        <v>0.91575554838999995</v>
      </c>
      <c r="Y7" s="214">
        <v>0.95219180000000003</v>
      </c>
      <c r="Z7" s="214">
        <v>1.0034479355000001</v>
      </c>
      <c r="AA7" s="214">
        <v>1.0023497419</v>
      </c>
      <c r="AB7" s="214">
        <v>1.0031504285999999</v>
      </c>
      <c r="AC7" s="214">
        <v>0.96831829032000005</v>
      </c>
      <c r="AD7" s="214">
        <v>0.96638239999999997</v>
      </c>
      <c r="AE7" s="214">
        <v>0.92849719355000004</v>
      </c>
      <c r="AF7" s="214">
        <v>0.90168006667</v>
      </c>
      <c r="AG7" s="214">
        <v>0.83760864516</v>
      </c>
      <c r="AH7" s="214">
        <v>0.83561203226000003</v>
      </c>
      <c r="AI7" s="214">
        <v>0.95005620000000002</v>
      </c>
      <c r="AJ7" s="214">
        <v>0.96415700000000004</v>
      </c>
      <c r="AK7" s="214">
        <v>0.98130286667</v>
      </c>
      <c r="AL7" s="214">
        <v>1.0195545805999999</v>
      </c>
      <c r="AM7" s="214">
        <v>1.0141756773999999</v>
      </c>
      <c r="AN7" s="214">
        <v>0.98249407143</v>
      </c>
      <c r="AO7" s="214">
        <v>0.98460487097000005</v>
      </c>
      <c r="AP7" s="214">
        <v>0.99196016666999998</v>
      </c>
      <c r="AQ7" s="214">
        <v>0.93947148387000001</v>
      </c>
      <c r="AR7" s="214">
        <v>0.86666433333000004</v>
      </c>
      <c r="AS7" s="214">
        <v>0.86069877418999996</v>
      </c>
      <c r="AT7" s="214">
        <v>0.81213077419000002</v>
      </c>
      <c r="AU7" s="214">
        <v>0.92003630000000003</v>
      </c>
      <c r="AV7" s="214">
        <v>0.94162825805999995</v>
      </c>
      <c r="AW7" s="214">
        <v>0.98628879999999997</v>
      </c>
      <c r="AX7" s="214">
        <v>0.99811180644999997</v>
      </c>
      <c r="AY7" s="214">
        <v>0.98987096774000005</v>
      </c>
      <c r="AZ7" s="214">
        <v>0.98048275862000001</v>
      </c>
      <c r="BA7" s="214">
        <v>0.96429032258000003</v>
      </c>
      <c r="BB7" s="214">
        <v>0.87529999999999997</v>
      </c>
      <c r="BC7" s="214">
        <v>0.87325806451999999</v>
      </c>
      <c r="BD7" s="214">
        <v>0.82903333332999996</v>
      </c>
      <c r="BE7" s="214">
        <v>0.80727077419000004</v>
      </c>
      <c r="BF7" s="214">
        <v>0.81156260000000002</v>
      </c>
      <c r="BG7" s="214">
        <v>0.85543449999999999</v>
      </c>
      <c r="BH7" s="355">
        <v>0.88324530000000001</v>
      </c>
      <c r="BI7" s="355">
        <v>0.93762000000000001</v>
      </c>
      <c r="BJ7" s="355">
        <v>0.95238809999999996</v>
      </c>
      <c r="BK7" s="355">
        <v>0.94717110000000004</v>
      </c>
      <c r="BL7" s="355">
        <v>0.98693030000000004</v>
      </c>
      <c r="BM7" s="355">
        <v>0.98053000000000001</v>
      </c>
      <c r="BN7" s="355">
        <v>0.90549769999999996</v>
      </c>
      <c r="BO7" s="355">
        <v>0.8136544</v>
      </c>
      <c r="BP7" s="355">
        <v>0.7520616</v>
      </c>
      <c r="BQ7" s="355">
        <v>0.65310800000000002</v>
      </c>
      <c r="BR7" s="355">
        <v>0.76837420000000001</v>
      </c>
      <c r="BS7" s="355">
        <v>0.83991070000000001</v>
      </c>
      <c r="BT7" s="355">
        <v>0.87919150000000001</v>
      </c>
      <c r="BU7" s="355">
        <v>0.93994880000000003</v>
      </c>
      <c r="BV7" s="355">
        <v>0.95604610000000001</v>
      </c>
    </row>
    <row r="8" spans="1:74" ht="11.1" customHeight="1" x14ac:dyDescent="0.2">
      <c r="A8" s="76" t="s">
        <v>1001</v>
      </c>
      <c r="B8" s="185" t="s">
        <v>136</v>
      </c>
      <c r="C8" s="214">
        <v>4.5012843548000001</v>
      </c>
      <c r="D8" s="214">
        <v>4.4386809654999997</v>
      </c>
      <c r="E8" s="214">
        <v>4.5467203870999997</v>
      </c>
      <c r="F8" s="214">
        <v>4.3929435000000003</v>
      </c>
      <c r="G8" s="214">
        <v>4.1593005806000001</v>
      </c>
      <c r="H8" s="214">
        <v>3.8718629667000002</v>
      </c>
      <c r="I8" s="214">
        <v>4.0775592903</v>
      </c>
      <c r="J8" s="214">
        <v>3.5145862258</v>
      </c>
      <c r="K8" s="214">
        <v>3.6542048333000001</v>
      </c>
      <c r="L8" s="214">
        <v>4.0449321290000002</v>
      </c>
      <c r="M8" s="214">
        <v>4.1415151000000003</v>
      </c>
      <c r="N8" s="214">
        <v>4.0919650000000001</v>
      </c>
      <c r="O8" s="214">
        <v>3.9666091935000001</v>
      </c>
      <c r="P8" s="214">
        <v>3.8795916786000002</v>
      </c>
      <c r="Q8" s="214">
        <v>3.7564155484000001</v>
      </c>
      <c r="R8" s="214">
        <v>3.8094849332999998</v>
      </c>
      <c r="S8" s="214">
        <v>3.6520217742000001</v>
      </c>
      <c r="T8" s="214">
        <v>3.4230017333</v>
      </c>
      <c r="U8" s="214">
        <v>3.4870538065000001</v>
      </c>
      <c r="V8" s="214">
        <v>3.3142614194000002</v>
      </c>
      <c r="W8" s="214">
        <v>3.5835407333</v>
      </c>
      <c r="X8" s="214">
        <v>3.250666871</v>
      </c>
      <c r="Y8" s="214">
        <v>3.5561827667000001</v>
      </c>
      <c r="Z8" s="214">
        <v>3.3939897742</v>
      </c>
      <c r="AA8" s="214">
        <v>3.2364734838999998</v>
      </c>
      <c r="AB8" s="214">
        <v>3.3454396429000002</v>
      </c>
      <c r="AC8" s="214">
        <v>3.3340279677</v>
      </c>
      <c r="AD8" s="214">
        <v>3.4844088666999999</v>
      </c>
      <c r="AE8" s="214">
        <v>3.5324142903000002</v>
      </c>
      <c r="AF8" s="214">
        <v>3.5237740333000001</v>
      </c>
      <c r="AG8" s="214">
        <v>3.4913942258000001</v>
      </c>
      <c r="AH8" s="214">
        <v>3.5162393548000002</v>
      </c>
      <c r="AI8" s="214">
        <v>3.4942406333</v>
      </c>
      <c r="AJ8" s="214">
        <v>3.5165595161000001</v>
      </c>
      <c r="AK8" s="214">
        <v>3.3360489667</v>
      </c>
      <c r="AL8" s="214">
        <v>3.4003628387</v>
      </c>
      <c r="AM8" s="214">
        <v>3.4013153870999999</v>
      </c>
      <c r="AN8" s="214">
        <v>3.3421387857</v>
      </c>
      <c r="AO8" s="214">
        <v>3.0718777741999999</v>
      </c>
      <c r="AP8" s="214">
        <v>3.5528843000000001</v>
      </c>
      <c r="AQ8" s="214">
        <v>3.5650696128999999</v>
      </c>
      <c r="AR8" s="214">
        <v>3.4882104667</v>
      </c>
      <c r="AS8" s="214">
        <v>3.7500272902999998</v>
      </c>
      <c r="AT8" s="214">
        <v>3.8319754194</v>
      </c>
      <c r="AU8" s="214">
        <v>3.8625609666999998</v>
      </c>
      <c r="AV8" s="214">
        <v>3.5631697418999999</v>
      </c>
      <c r="AW8" s="214">
        <v>3.4166764666999998</v>
      </c>
      <c r="AX8" s="214">
        <v>3.4974126773999998</v>
      </c>
      <c r="AY8" s="214">
        <v>3.4572650645</v>
      </c>
      <c r="AZ8" s="214">
        <v>3.4362236552000001</v>
      </c>
      <c r="BA8" s="214">
        <v>3.5387255161</v>
      </c>
      <c r="BB8" s="214">
        <v>3.3468624667000002</v>
      </c>
      <c r="BC8" s="214">
        <v>3.4978046129</v>
      </c>
      <c r="BD8" s="214">
        <v>3.1682592999999999</v>
      </c>
      <c r="BE8" s="214">
        <v>3.1809722581000002</v>
      </c>
      <c r="BF8" s="214">
        <v>3.2498079999999998</v>
      </c>
      <c r="BG8" s="214">
        <v>3.2930990000000002</v>
      </c>
      <c r="BH8" s="355">
        <v>3.2578170000000002</v>
      </c>
      <c r="BI8" s="355">
        <v>3.2963119999999999</v>
      </c>
      <c r="BJ8" s="355">
        <v>3.3752260000000001</v>
      </c>
      <c r="BK8" s="355">
        <v>3.322136</v>
      </c>
      <c r="BL8" s="355">
        <v>3.3604129999999999</v>
      </c>
      <c r="BM8" s="355">
        <v>3.3794200000000001</v>
      </c>
      <c r="BN8" s="355">
        <v>3.3932370000000001</v>
      </c>
      <c r="BO8" s="355">
        <v>3.3569300000000002</v>
      </c>
      <c r="BP8" s="355">
        <v>3.2399369999999998</v>
      </c>
      <c r="BQ8" s="355">
        <v>3.290524</v>
      </c>
      <c r="BR8" s="355">
        <v>3.2498079999999998</v>
      </c>
      <c r="BS8" s="355">
        <v>3.093099</v>
      </c>
      <c r="BT8" s="355">
        <v>3.1618170000000001</v>
      </c>
      <c r="BU8" s="355">
        <v>3.219312</v>
      </c>
      <c r="BV8" s="355">
        <v>3.275226</v>
      </c>
    </row>
    <row r="9" spans="1:74" ht="11.1" customHeight="1" x14ac:dyDescent="0.2">
      <c r="A9" s="76" t="s">
        <v>1002</v>
      </c>
      <c r="B9" s="185" t="s">
        <v>128</v>
      </c>
      <c r="C9" s="214">
        <v>63.846450451999999</v>
      </c>
      <c r="D9" s="214">
        <v>62.581434690000002</v>
      </c>
      <c r="E9" s="214">
        <v>62.748345065000002</v>
      </c>
      <c r="F9" s="214">
        <v>62.769020333</v>
      </c>
      <c r="G9" s="214">
        <v>63.301680355000002</v>
      </c>
      <c r="H9" s="214">
        <v>63.203048099999997</v>
      </c>
      <c r="I9" s="214">
        <v>64.830680387000001</v>
      </c>
      <c r="J9" s="214">
        <v>65.221119161000004</v>
      </c>
      <c r="K9" s="214">
        <v>65.273566767000005</v>
      </c>
      <c r="L9" s="214">
        <v>64.946581934999998</v>
      </c>
      <c r="M9" s="214">
        <v>64.909087</v>
      </c>
      <c r="N9" s="214">
        <v>64.297138838999999</v>
      </c>
      <c r="O9" s="214">
        <v>63.906385903</v>
      </c>
      <c r="P9" s="214">
        <v>64.176234785999995</v>
      </c>
      <c r="Q9" s="214">
        <v>64.142096773999995</v>
      </c>
      <c r="R9" s="214">
        <v>65.019696400000001</v>
      </c>
      <c r="S9" s="214">
        <v>65.030113258</v>
      </c>
      <c r="T9" s="214">
        <v>65.208745167000004</v>
      </c>
      <c r="U9" s="214">
        <v>66.608066676999997</v>
      </c>
      <c r="V9" s="214">
        <v>66.623386902999997</v>
      </c>
      <c r="W9" s="214">
        <v>66.068093966999996</v>
      </c>
      <c r="X9" s="214">
        <v>66.562596612999997</v>
      </c>
      <c r="Y9" s="214">
        <v>66.945147367000004</v>
      </c>
      <c r="Z9" s="214">
        <v>65.856982387000002</v>
      </c>
      <c r="AA9" s="214">
        <v>66.690049870999999</v>
      </c>
      <c r="AB9" s="214">
        <v>68.259935249999998</v>
      </c>
      <c r="AC9" s="214">
        <v>68.831126194000007</v>
      </c>
      <c r="AD9" s="214">
        <v>70.471774832999998</v>
      </c>
      <c r="AE9" s="214">
        <v>70.057080677000002</v>
      </c>
      <c r="AF9" s="214">
        <v>70.477289567</v>
      </c>
      <c r="AG9" s="214">
        <v>72.166450323000007</v>
      </c>
      <c r="AH9" s="214">
        <v>72.560172742000006</v>
      </c>
      <c r="AI9" s="214">
        <v>72.440503566999993</v>
      </c>
      <c r="AJ9" s="214">
        <v>73.166714354999996</v>
      </c>
      <c r="AK9" s="214">
        <v>72.833198400000001</v>
      </c>
      <c r="AL9" s="214">
        <v>73.328546903000003</v>
      </c>
      <c r="AM9" s="214">
        <v>72.723393806000004</v>
      </c>
      <c r="AN9" s="214">
        <v>73.982796750000006</v>
      </c>
      <c r="AO9" s="214">
        <v>74.627722160999994</v>
      </c>
      <c r="AP9" s="214">
        <v>75.167557700000003</v>
      </c>
      <c r="AQ9" s="214">
        <v>74.343952999999999</v>
      </c>
      <c r="AR9" s="214">
        <v>74.593374733000005</v>
      </c>
      <c r="AS9" s="214">
        <v>74.350518902999994</v>
      </c>
      <c r="AT9" s="214">
        <v>74.260915677</v>
      </c>
      <c r="AU9" s="214">
        <v>74.884877767000006</v>
      </c>
      <c r="AV9" s="214">
        <v>74.250544387000005</v>
      </c>
      <c r="AW9" s="214">
        <v>74.334777032999995</v>
      </c>
      <c r="AX9" s="214">
        <v>74.158080064999993</v>
      </c>
      <c r="AY9" s="214">
        <v>73.737725999999995</v>
      </c>
      <c r="AZ9" s="214">
        <v>75.016654068999998</v>
      </c>
      <c r="BA9" s="214">
        <v>73.910474160999996</v>
      </c>
      <c r="BB9" s="214">
        <v>73.763046700000004</v>
      </c>
      <c r="BC9" s="214">
        <v>73.387434419000002</v>
      </c>
      <c r="BD9" s="214">
        <v>72.997962299999998</v>
      </c>
      <c r="BE9" s="214">
        <v>72.538974289999999</v>
      </c>
      <c r="BF9" s="214">
        <v>72.391019999999997</v>
      </c>
      <c r="BG9" s="214">
        <v>72.019599999999997</v>
      </c>
      <c r="BH9" s="355">
        <v>72.489419999999996</v>
      </c>
      <c r="BI9" s="355">
        <v>73.236829999999998</v>
      </c>
      <c r="BJ9" s="355">
        <v>73.870649999999998</v>
      </c>
      <c r="BK9" s="355">
        <v>74.328119999999998</v>
      </c>
      <c r="BL9" s="355">
        <v>75.764619999999994</v>
      </c>
      <c r="BM9" s="355">
        <v>75.239729999999994</v>
      </c>
      <c r="BN9" s="355">
        <v>75.99145</v>
      </c>
      <c r="BO9" s="355">
        <v>76.187169999999995</v>
      </c>
      <c r="BP9" s="355">
        <v>77.020949999999999</v>
      </c>
      <c r="BQ9" s="355">
        <v>77.392600000000002</v>
      </c>
      <c r="BR9" s="355">
        <v>77.891019999999997</v>
      </c>
      <c r="BS9" s="355">
        <v>78.319599999999994</v>
      </c>
      <c r="BT9" s="355">
        <v>78.389420000000001</v>
      </c>
      <c r="BU9" s="355">
        <v>78.93683</v>
      </c>
      <c r="BV9" s="355">
        <v>78.970650000000006</v>
      </c>
    </row>
    <row r="10" spans="1:74" ht="11.1" customHeight="1" x14ac:dyDescent="0.2">
      <c r="A10" s="76" t="s">
        <v>686</v>
      </c>
      <c r="B10" s="185" t="s">
        <v>576</v>
      </c>
      <c r="C10" s="214">
        <v>66.008645161000004</v>
      </c>
      <c r="D10" s="214">
        <v>64.717724137999994</v>
      </c>
      <c r="E10" s="214">
        <v>64.965935483999999</v>
      </c>
      <c r="F10" s="214">
        <v>64.781233333000003</v>
      </c>
      <c r="G10" s="214">
        <v>65.047903226000003</v>
      </c>
      <c r="H10" s="214">
        <v>64.635166666999993</v>
      </c>
      <c r="I10" s="214">
        <v>66.305645161000001</v>
      </c>
      <c r="J10" s="214">
        <v>65.979290323000001</v>
      </c>
      <c r="K10" s="214">
        <v>66.358199999999997</v>
      </c>
      <c r="L10" s="214">
        <v>66.501580645000004</v>
      </c>
      <c r="M10" s="214">
        <v>66.597233333000005</v>
      </c>
      <c r="N10" s="214">
        <v>66.006838709999997</v>
      </c>
      <c r="O10" s="214">
        <v>65.258419355000001</v>
      </c>
      <c r="P10" s="214">
        <v>65.448607143000004</v>
      </c>
      <c r="Q10" s="214">
        <v>65.272354839000002</v>
      </c>
      <c r="R10" s="214">
        <v>66.115033333</v>
      </c>
      <c r="S10" s="214">
        <v>65.889129032</v>
      </c>
      <c r="T10" s="214">
        <v>65.792133332999995</v>
      </c>
      <c r="U10" s="214">
        <v>67.091290322999996</v>
      </c>
      <c r="V10" s="214">
        <v>66.946903226000003</v>
      </c>
      <c r="W10" s="214">
        <v>66.772833332999994</v>
      </c>
      <c r="X10" s="214">
        <v>66.975064516000003</v>
      </c>
      <c r="Y10" s="214">
        <v>67.661133332999995</v>
      </c>
      <c r="Z10" s="214">
        <v>66.525677419000004</v>
      </c>
      <c r="AA10" s="214">
        <v>66.780741934999995</v>
      </c>
      <c r="AB10" s="214">
        <v>68.362142856999995</v>
      </c>
      <c r="AC10" s="214">
        <v>68.856387096999995</v>
      </c>
      <c r="AD10" s="214">
        <v>70.540866667000003</v>
      </c>
      <c r="AE10" s="214">
        <v>70.159935484000002</v>
      </c>
      <c r="AF10" s="214">
        <v>70.522199999999998</v>
      </c>
      <c r="AG10" s="214">
        <v>72.021774194000002</v>
      </c>
      <c r="AH10" s="214">
        <v>72.413967741999997</v>
      </c>
      <c r="AI10" s="214">
        <v>72.388333333000006</v>
      </c>
      <c r="AJ10" s="214">
        <v>73.106354839000005</v>
      </c>
      <c r="AK10" s="214">
        <v>72.638533332999998</v>
      </c>
      <c r="AL10" s="214">
        <v>73.201483870999994</v>
      </c>
      <c r="AM10" s="214">
        <v>72.595709677000002</v>
      </c>
      <c r="AN10" s="214">
        <v>73.695428570999994</v>
      </c>
      <c r="AO10" s="214">
        <v>74.05</v>
      </c>
      <c r="AP10" s="214">
        <v>75.017633333000006</v>
      </c>
      <c r="AQ10" s="214">
        <v>74.204612902999997</v>
      </c>
      <c r="AR10" s="214">
        <v>74.298500000000004</v>
      </c>
      <c r="AS10" s="214">
        <v>74.310741934999996</v>
      </c>
      <c r="AT10" s="214">
        <v>74.257806451999997</v>
      </c>
      <c r="AU10" s="214">
        <v>74.975366667000003</v>
      </c>
      <c r="AV10" s="214">
        <v>74.116967742</v>
      </c>
      <c r="AW10" s="214">
        <v>74.100399999999993</v>
      </c>
      <c r="AX10" s="214">
        <v>74.021225806000004</v>
      </c>
      <c r="AY10" s="214">
        <v>73.396129032000005</v>
      </c>
      <c r="AZ10" s="214">
        <v>74.618827585999995</v>
      </c>
      <c r="BA10" s="214">
        <v>73.347451613000004</v>
      </c>
      <c r="BB10" s="214">
        <v>72.936866667000004</v>
      </c>
      <c r="BC10" s="214">
        <v>72.58783871</v>
      </c>
      <c r="BD10" s="214">
        <v>71.785066666999995</v>
      </c>
      <c r="BE10" s="214">
        <v>71.375483871</v>
      </c>
      <c r="BF10" s="214">
        <v>71.317729999999997</v>
      </c>
      <c r="BG10" s="214">
        <v>71.085679999999996</v>
      </c>
      <c r="BH10" s="355">
        <v>71.690950000000001</v>
      </c>
      <c r="BI10" s="355">
        <v>72.498720000000006</v>
      </c>
      <c r="BJ10" s="355">
        <v>73.305850000000007</v>
      </c>
      <c r="BK10" s="355">
        <v>73.688079999999999</v>
      </c>
      <c r="BL10" s="355">
        <v>75.159409999999994</v>
      </c>
      <c r="BM10" s="355">
        <v>74.842029999999994</v>
      </c>
      <c r="BN10" s="355">
        <v>75.564329999999998</v>
      </c>
      <c r="BO10" s="355">
        <v>75.524240000000006</v>
      </c>
      <c r="BP10" s="355">
        <v>76.185140000000004</v>
      </c>
      <c r="BQ10" s="355">
        <v>76.493939999999995</v>
      </c>
      <c r="BR10" s="355">
        <v>76.81438</v>
      </c>
      <c r="BS10" s="355">
        <v>77.181039999999996</v>
      </c>
      <c r="BT10" s="355">
        <v>77.291359999999997</v>
      </c>
      <c r="BU10" s="355">
        <v>77.938500000000005</v>
      </c>
      <c r="BV10" s="355">
        <v>78.041439999999994</v>
      </c>
    </row>
    <row r="11" spans="1:74" ht="11.1" customHeight="1" x14ac:dyDescent="0.2">
      <c r="A11" s="637" t="s">
        <v>692</v>
      </c>
      <c r="B11" s="638" t="s">
        <v>1229</v>
      </c>
      <c r="C11" s="214">
        <v>0.50994370968000002</v>
      </c>
      <c r="D11" s="214">
        <v>0.69462706897000004</v>
      </c>
      <c r="E11" s="214">
        <v>0.62165135484</v>
      </c>
      <c r="F11" s="214">
        <v>0.25171783332999997</v>
      </c>
      <c r="G11" s="214">
        <v>0.52296341935000001</v>
      </c>
      <c r="H11" s="214">
        <v>0.27518376667</v>
      </c>
      <c r="I11" s="214">
        <v>0.49541090322999998</v>
      </c>
      <c r="J11" s="214">
        <v>0.61614103226000005</v>
      </c>
      <c r="K11" s="214">
        <v>0.3833665</v>
      </c>
      <c r="L11" s="214">
        <v>0.33390354839000003</v>
      </c>
      <c r="M11" s="214">
        <v>0.4736631</v>
      </c>
      <c r="N11" s="214">
        <v>0.54471499999999995</v>
      </c>
      <c r="O11" s="214">
        <v>0.43539941934999998</v>
      </c>
      <c r="P11" s="214">
        <v>0.40637464286000002</v>
      </c>
      <c r="Q11" s="214">
        <v>0.26747803226</v>
      </c>
      <c r="R11" s="214">
        <v>0.17235173333000001</v>
      </c>
      <c r="S11" s="214">
        <v>0.18147641935</v>
      </c>
      <c r="T11" s="214">
        <v>0.26821283333000001</v>
      </c>
      <c r="U11" s="214">
        <v>0.26165522581</v>
      </c>
      <c r="V11" s="214">
        <v>0.28416535484</v>
      </c>
      <c r="W11" s="214">
        <v>0.56499416667000002</v>
      </c>
      <c r="X11" s="214">
        <v>0.17931012902999999</v>
      </c>
      <c r="Y11" s="214">
        <v>8.9723333333000005E-2</v>
      </c>
      <c r="Z11" s="214">
        <v>8.8005838710000006E-2</v>
      </c>
      <c r="AA11" s="214">
        <v>0.27535322580999999</v>
      </c>
      <c r="AB11" s="214">
        <v>0.13656892857</v>
      </c>
      <c r="AC11" s="214">
        <v>8.7134967741999997E-2</v>
      </c>
      <c r="AD11" s="214">
        <v>0.10020546667000001</v>
      </c>
      <c r="AE11" s="214">
        <v>9.0517290323000002E-2</v>
      </c>
      <c r="AF11" s="214">
        <v>0.32666273333000001</v>
      </c>
      <c r="AG11" s="214">
        <v>0.20339206452</v>
      </c>
      <c r="AH11" s="214">
        <v>5.0553451612999997E-2</v>
      </c>
      <c r="AI11" s="214">
        <v>0.19150036667000001</v>
      </c>
      <c r="AJ11" s="214">
        <v>0.22494225806000001</v>
      </c>
      <c r="AK11" s="214">
        <v>0</v>
      </c>
      <c r="AL11" s="214">
        <v>0.25842312902999998</v>
      </c>
      <c r="AM11" s="214">
        <v>0.37470693548</v>
      </c>
      <c r="AN11" s="214">
        <v>0.43579732143</v>
      </c>
      <c r="AO11" s="214">
        <v>0.47260416128999999</v>
      </c>
      <c r="AP11" s="214">
        <v>9.6095266666999996E-2</v>
      </c>
      <c r="AQ11" s="214">
        <v>5.5065516129E-2</v>
      </c>
      <c r="AR11" s="214">
        <v>8.6591433332999998E-2</v>
      </c>
      <c r="AS11" s="214">
        <v>0.23140287097000001</v>
      </c>
      <c r="AT11" s="214">
        <v>0.36146448387000002</v>
      </c>
      <c r="AU11" s="214">
        <v>0.18845123333</v>
      </c>
      <c r="AV11" s="214">
        <v>0.28027732257999999</v>
      </c>
      <c r="AW11" s="214">
        <v>0.25051279999999998</v>
      </c>
      <c r="AX11" s="214">
        <v>0.18121761289999999</v>
      </c>
      <c r="AY11" s="214">
        <v>0.38865748386999999</v>
      </c>
      <c r="AZ11" s="214">
        <v>0.33545096551999998</v>
      </c>
      <c r="BA11" s="214">
        <v>0.27637138709999998</v>
      </c>
      <c r="BB11" s="214">
        <v>0.15891150000000001</v>
      </c>
      <c r="BC11" s="214">
        <v>0.16774222581000001</v>
      </c>
      <c r="BD11" s="214">
        <v>0.25460490000000002</v>
      </c>
      <c r="BE11" s="214">
        <v>0.18622654839</v>
      </c>
      <c r="BF11" s="214">
        <v>0.14034482759</v>
      </c>
      <c r="BG11" s="214">
        <v>0.18</v>
      </c>
      <c r="BH11" s="355">
        <v>0.182</v>
      </c>
      <c r="BI11" s="355">
        <v>0.15049999999999999</v>
      </c>
      <c r="BJ11" s="355">
        <v>0.25</v>
      </c>
      <c r="BK11" s="355">
        <v>0.3</v>
      </c>
      <c r="BL11" s="355">
        <v>0.3</v>
      </c>
      <c r="BM11" s="355">
        <v>0.2</v>
      </c>
      <c r="BN11" s="355">
        <v>0.15890000000000001</v>
      </c>
      <c r="BO11" s="355">
        <v>0.16774193547999999</v>
      </c>
      <c r="BP11" s="355">
        <v>0.12</v>
      </c>
      <c r="BQ11" s="355">
        <v>0.18096774194000001</v>
      </c>
      <c r="BR11" s="355">
        <v>0.14034482759</v>
      </c>
      <c r="BS11" s="355">
        <v>0.18</v>
      </c>
      <c r="BT11" s="355">
        <v>0.22</v>
      </c>
      <c r="BU11" s="355">
        <v>0.22</v>
      </c>
      <c r="BV11" s="355">
        <v>0.22</v>
      </c>
    </row>
    <row r="12" spans="1:74" ht="11.1" customHeight="1" x14ac:dyDescent="0.2">
      <c r="A12" s="637" t="s">
        <v>1230</v>
      </c>
      <c r="B12" s="638" t="s">
        <v>1231</v>
      </c>
      <c r="C12" s="214">
        <v>0.19996296774</v>
      </c>
      <c r="D12" s="214">
        <v>6.4841034483000007E-2</v>
      </c>
      <c r="E12" s="214">
        <v>8.4356419355000004E-2</v>
      </c>
      <c r="F12" s="214">
        <v>5.8753333333E-4</v>
      </c>
      <c r="G12" s="214">
        <v>9.0670387096999996E-2</v>
      </c>
      <c r="H12" s="214">
        <v>7.9956466667000001E-2</v>
      </c>
      <c r="I12" s="214">
        <v>3.9458064515999997E-4</v>
      </c>
      <c r="J12" s="214">
        <v>7.9181645161E-2</v>
      </c>
      <c r="K12" s="214">
        <v>3.9906666667000002E-4</v>
      </c>
      <c r="L12" s="214">
        <v>0.14100274194000001</v>
      </c>
      <c r="M12" s="214">
        <v>2.2159999999999999E-4</v>
      </c>
      <c r="N12" s="214">
        <v>0.17805535484000001</v>
      </c>
      <c r="O12" s="214">
        <v>4.0658064516E-4</v>
      </c>
      <c r="P12" s="214">
        <v>8.0225000000000001E-4</v>
      </c>
      <c r="Q12" s="214">
        <v>7.3367741935E-4</v>
      </c>
      <c r="R12" s="214">
        <v>7.0830000000000003E-4</v>
      </c>
      <c r="S12" s="214">
        <v>4.7232258064999999E-4</v>
      </c>
      <c r="T12" s="214">
        <v>3.8713333333E-4</v>
      </c>
      <c r="U12" s="214">
        <v>2.6319354839000002E-4</v>
      </c>
      <c r="V12" s="214">
        <v>3.0290322581000002E-4</v>
      </c>
      <c r="W12" s="214">
        <v>3.8776666667000002E-4</v>
      </c>
      <c r="X12" s="214">
        <v>5.1648387096999999E-4</v>
      </c>
      <c r="Y12" s="214">
        <v>9.1558899999999999E-2</v>
      </c>
      <c r="Z12" s="214">
        <v>8.4654838709999998E-4</v>
      </c>
      <c r="AA12" s="214">
        <v>9.5051612903E-4</v>
      </c>
      <c r="AB12" s="214">
        <v>9.6226464285999999E-2</v>
      </c>
      <c r="AC12" s="214">
        <v>9.0480645161000002E-4</v>
      </c>
      <c r="AD12" s="214">
        <v>8.4023333333000001E-4</v>
      </c>
      <c r="AE12" s="214">
        <v>6.1529806451999999E-2</v>
      </c>
      <c r="AF12" s="214">
        <v>5.5763333332999997E-4</v>
      </c>
      <c r="AG12" s="214">
        <v>9.1185483871000006E-2</v>
      </c>
      <c r="AH12" s="214">
        <v>9.2361548387000003E-2</v>
      </c>
      <c r="AI12" s="214">
        <v>9.6807433333000001E-2</v>
      </c>
      <c r="AJ12" s="214">
        <v>9.3671903225999997E-2</v>
      </c>
      <c r="AK12" s="214">
        <v>9.0260000000000004E-4</v>
      </c>
      <c r="AL12" s="214">
        <v>9.1135483870999996E-4</v>
      </c>
      <c r="AM12" s="214">
        <v>9.1344806451999994E-2</v>
      </c>
      <c r="AN12" s="214">
        <v>9.8148571429000006E-2</v>
      </c>
      <c r="AO12" s="214">
        <v>7.3132258065000005E-4</v>
      </c>
      <c r="AP12" s="214">
        <v>8.0453333332999996E-4</v>
      </c>
      <c r="AQ12" s="214">
        <v>8.9333580644999994E-2</v>
      </c>
      <c r="AR12" s="214">
        <v>9.2474266666999996E-2</v>
      </c>
      <c r="AS12" s="214">
        <v>8.9371064516000007E-2</v>
      </c>
      <c r="AT12" s="214">
        <v>8.9127967742000005E-2</v>
      </c>
      <c r="AU12" s="214">
        <v>9.2231499999999994E-2</v>
      </c>
      <c r="AV12" s="214">
        <v>8.9317741935E-2</v>
      </c>
      <c r="AW12" s="214">
        <v>9.8963933333000006E-2</v>
      </c>
      <c r="AX12" s="214">
        <v>0.10232645160999999</v>
      </c>
      <c r="AY12" s="214">
        <v>8.5219354838999997E-4</v>
      </c>
      <c r="AZ12" s="214">
        <v>0.11411737931</v>
      </c>
      <c r="BA12" s="214">
        <v>0.32509825805999998</v>
      </c>
      <c r="BB12" s="214">
        <v>0.33453966667000001</v>
      </c>
      <c r="BC12" s="214">
        <v>0.31852203225999998</v>
      </c>
      <c r="BD12" s="214">
        <v>0.54815313333000004</v>
      </c>
      <c r="BE12" s="214">
        <v>0.50770445161</v>
      </c>
      <c r="BF12" s="214">
        <v>0.50645161289999996</v>
      </c>
      <c r="BG12" s="214">
        <v>0.57999999999999996</v>
      </c>
      <c r="BH12" s="355">
        <v>0.8</v>
      </c>
      <c r="BI12" s="355">
        <v>0.8</v>
      </c>
      <c r="BJ12" s="355">
        <v>0.8</v>
      </c>
      <c r="BK12" s="355">
        <v>1.1000000000000001</v>
      </c>
      <c r="BL12" s="355">
        <v>1.1000000000000001</v>
      </c>
      <c r="BM12" s="355">
        <v>1.1000000000000001</v>
      </c>
      <c r="BN12" s="355">
        <v>1.1000000000000001</v>
      </c>
      <c r="BO12" s="355">
        <v>1.39</v>
      </c>
      <c r="BP12" s="355">
        <v>1.68</v>
      </c>
      <c r="BQ12" s="355">
        <v>1.68</v>
      </c>
      <c r="BR12" s="355">
        <v>1.68</v>
      </c>
      <c r="BS12" s="355">
        <v>1.68</v>
      </c>
      <c r="BT12" s="355">
        <v>1.68</v>
      </c>
      <c r="BU12" s="355">
        <v>1.68</v>
      </c>
      <c r="BV12" s="355">
        <v>1.68</v>
      </c>
    </row>
    <row r="13" spans="1:74" ht="11.1" customHeight="1" x14ac:dyDescent="0.2">
      <c r="A13" s="637" t="s">
        <v>691</v>
      </c>
      <c r="B13" s="638" t="s">
        <v>1189</v>
      </c>
      <c r="C13" s="214">
        <v>8.5588059676999997</v>
      </c>
      <c r="D13" s="214">
        <v>8.6124895862000006</v>
      </c>
      <c r="E13" s="214">
        <v>7.9316363226000002</v>
      </c>
      <c r="F13" s="214">
        <v>7.8488747666999998</v>
      </c>
      <c r="G13" s="214">
        <v>7.8326228064999999</v>
      </c>
      <c r="H13" s="214">
        <v>8.3825362332999998</v>
      </c>
      <c r="I13" s="214">
        <v>8.5744601290000002</v>
      </c>
      <c r="J13" s="214">
        <v>8.4596737742000006</v>
      </c>
      <c r="K13" s="214">
        <v>8.2163050000000002</v>
      </c>
      <c r="L13" s="214">
        <v>7.8403500967999999</v>
      </c>
      <c r="M13" s="214">
        <v>7.3214394</v>
      </c>
      <c r="N13" s="214">
        <v>7.5864371935000001</v>
      </c>
      <c r="O13" s="214">
        <v>8.5348485483999994</v>
      </c>
      <c r="P13" s="214">
        <v>8.0534603571000005</v>
      </c>
      <c r="Q13" s="214">
        <v>7.7418909676999998</v>
      </c>
      <c r="R13" s="214">
        <v>7.1812587333</v>
      </c>
      <c r="S13" s="214">
        <v>7.3728247096999997</v>
      </c>
      <c r="T13" s="214">
        <v>7.6214635333</v>
      </c>
      <c r="U13" s="214">
        <v>7.3576560000000004</v>
      </c>
      <c r="V13" s="214">
        <v>7.3367295806000001</v>
      </c>
      <c r="W13" s="214">
        <v>7.5643589999999996</v>
      </c>
      <c r="X13" s="214">
        <v>6.9313191290000002</v>
      </c>
      <c r="Y13" s="214">
        <v>7.2000369332999998</v>
      </c>
      <c r="Z13" s="214">
        <v>8.7242761289999997</v>
      </c>
      <c r="AA13" s="214">
        <v>9.2511872580999999</v>
      </c>
      <c r="AB13" s="214">
        <v>8.6275373214000002</v>
      </c>
      <c r="AC13" s="214">
        <v>7.466380129</v>
      </c>
      <c r="AD13" s="214">
        <v>6.5877834000000002</v>
      </c>
      <c r="AE13" s="214">
        <v>6.5755219355000003</v>
      </c>
      <c r="AF13" s="214">
        <v>6.3942833666999999</v>
      </c>
      <c r="AG13" s="214">
        <v>6.2854825161000001</v>
      </c>
      <c r="AH13" s="214">
        <v>6.6118713870999999</v>
      </c>
      <c r="AI13" s="214">
        <v>6.5285301000000002</v>
      </c>
      <c r="AJ13" s="214">
        <v>6.8986341935000004</v>
      </c>
      <c r="AK13" s="214">
        <v>7.5819029000000002</v>
      </c>
      <c r="AL13" s="214">
        <v>7.9255984194</v>
      </c>
      <c r="AM13" s="214">
        <v>8.6371359999999999</v>
      </c>
      <c r="AN13" s="214">
        <v>8.6427004643000007</v>
      </c>
      <c r="AO13" s="214">
        <v>7.8253319677000004</v>
      </c>
      <c r="AP13" s="214">
        <v>6.7403003666999997</v>
      </c>
      <c r="AQ13" s="214">
        <v>6.5362186452</v>
      </c>
      <c r="AR13" s="214">
        <v>6.7885391332999996</v>
      </c>
      <c r="AS13" s="214">
        <v>6.7670561935000002</v>
      </c>
      <c r="AT13" s="214">
        <v>6.5370708387000001</v>
      </c>
      <c r="AU13" s="214">
        <v>6.7716539999999998</v>
      </c>
      <c r="AV13" s="214">
        <v>7.0185917418999999</v>
      </c>
      <c r="AW13" s="214">
        <v>7.0234679</v>
      </c>
      <c r="AX13" s="214">
        <v>7.1488211289999999</v>
      </c>
      <c r="AY13" s="214">
        <v>8.4361684193999995</v>
      </c>
      <c r="AZ13" s="214">
        <v>8.3454744482999992</v>
      </c>
      <c r="BA13" s="214">
        <v>7.4891598065</v>
      </c>
      <c r="BB13" s="214">
        <v>7.8840567332999996</v>
      </c>
      <c r="BC13" s="214">
        <v>7.8415600968000003</v>
      </c>
      <c r="BD13" s="214">
        <v>7.8075283999999998</v>
      </c>
      <c r="BE13" s="214">
        <v>8.3554644194000005</v>
      </c>
      <c r="BF13" s="214">
        <v>7.9756419999999997</v>
      </c>
      <c r="BG13" s="214">
        <v>7.7257300000000004</v>
      </c>
      <c r="BH13" s="355">
        <v>7.710941</v>
      </c>
      <c r="BI13" s="355">
        <v>7.649241</v>
      </c>
      <c r="BJ13" s="355">
        <v>8.4678769999999997</v>
      </c>
      <c r="BK13" s="355">
        <v>8.3633450000000007</v>
      </c>
      <c r="BL13" s="355">
        <v>7.8912880000000003</v>
      </c>
      <c r="BM13" s="355">
        <v>7.5327849999999996</v>
      </c>
      <c r="BN13" s="355">
        <v>6.7656169999999998</v>
      </c>
      <c r="BO13" s="355">
        <v>6.5603449999999999</v>
      </c>
      <c r="BP13" s="355">
        <v>6.9598930000000001</v>
      </c>
      <c r="BQ13" s="355">
        <v>7.1399749999999997</v>
      </c>
      <c r="BR13" s="355">
        <v>7.3401009999999998</v>
      </c>
      <c r="BS13" s="355">
        <v>6.9865320000000004</v>
      </c>
      <c r="BT13" s="355">
        <v>7.0698499999999997</v>
      </c>
      <c r="BU13" s="355">
        <v>7.0069720000000002</v>
      </c>
      <c r="BV13" s="355">
        <v>8.4137930000000001</v>
      </c>
    </row>
    <row r="14" spans="1:74" ht="11.1" customHeight="1" x14ac:dyDescent="0.2">
      <c r="A14" s="637" t="s">
        <v>1232</v>
      </c>
      <c r="B14" s="638" t="s">
        <v>1190</v>
      </c>
      <c r="C14" s="214">
        <v>4.0085609677000003</v>
      </c>
      <c r="D14" s="214">
        <v>4.4239668276000002</v>
      </c>
      <c r="E14" s="214">
        <v>4.4693357419000002</v>
      </c>
      <c r="F14" s="214">
        <v>4.1044121667000004</v>
      </c>
      <c r="G14" s="214">
        <v>4.1989647419000002</v>
      </c>
      <c r="H14" s="214">
        <v>4.0913735666999997</v>
      </c>
      <c r="I14" s="214">
        <v>3.8179092902999998</v>
      </c>
      <c r="J14" s="214">
        <v>4.4126935161</v>
      </c>
      <c r="K14" s="214">
        <v>4.5787466332999998</v>
      </c>
      <c r="L14" s="214">
        <v>4.3728580644999999</v>
      </c>
      <c r="M14" s="214">
        <v>4.7430621000000004</v>
      </c>
      <c r="N14" s="214">
        <v>4.9360584839000001</v>
      </c>
      <c r="O14" s="214">
        <v>4.9815981935</v>
      </c>
      <c r="P14" s="214">
        <v>4.7493125714</v>
      </c>
      <c r="Q14" s="214">
        <v>4.7910009031999996</v>
      </c>
      <c r="R14" s="214">
        <v>4.1916440667000003</v>
      </c>
      <c r="S14" s="214">
        <v>4.5824733226000003</v>
      </c>
      <c r="T14" s="214">
        <v>4.4598684000000004</v>
      </c>
      <c r="U14" s="214">
        <v>4.1485127419000003</v>
      </c>
      <c r="V14" s="214">
        <v>4.2036948064999997</v>
      </c>
      <c r="W14" s="214">
        <v>4.0803270332999997</v>
      </c>
      <c r="X14" s="214">
        <v>3.9480509032</v>
      </c>
      <c r="Y14" s="214">
        <v>3.6978483667000002</v>
      </c>
      <c r="Z14" s="214">
        <v>3.7839705484000001</v>
      </c>
      <c r="AA14" s="214">
        <v>4.3476615483999996</v>
      </c>
      <c r="AB14" s="214">
        <v>4.8519771070999997</v>
      </c>
      <c r="AC14" s="214">
        <v>4.8219328709999996</v>
      </c>
      <c r="AD14" s="214">
        <v>4.0634287667000004</v>
      </c>
      <c r="AE14" s="214">
        <v>3.6192752903000001</v>
      </c>
      <c r="AF14" s="214">
        <v>3.9949061666999999</v>
      </c>
      <c r="AG14" s="214">
        <v>4.0152870644999998</v>
      </c>
      <c r="AH14" s="214">
        <v>3.6294406128999999</v>
      </c>
      <c r="AI14" s="214">
        <v>3.8995690000000001</v>
      </c>
      <c r="AJ14" s="214">
        <v>3.6182256451999999</v>
      </c>
      <c r="AK14" s="214">
        <v>4.0278137999999997</v>
      </c>
      <c r="AL14" s="214">
        <v>4.4178671935000002</v>
      </c>
      <c r="AM14" s="214">
        <v>4.5706498064999996</v>
      </c>
      <c r="AN14" s="214">
        <v>5.0788049642999997</v>
      </c>
      <c r="AO14" s="214">
        <v>5.2885353225999996</v>
      </c>
      <c r="AP14" s="214">
        <v>4.3434550666999998</v>
      </c>
      <c r="AQ14" s="214">
        <v>4.2420925160999996</v>
      </c>
      <c r="AR14" s="214">
        <v>4.5135048332999999</v>
      </c>
      <c r="AS14" s="214">
        <v>4.5499740644999997</v>
      </c>
      <c r="AT14" s="214">
        <v>4.5845694194000002</v>
      </c>
      <c r="AU14" s="214">
        <v>5.3268550000000001</v>
      </c>
      <c r="AV14" s="214">
        <v>5.0241462258</v>
      </c>
      <c r="AW14" s="214">
        <v>5.0923354666999998</v>
      </c>
      <c r="AX14" s="214">
        <v>5.1155458387000001</v>
      </c>
      <c r="AY14" s="214">
        <v>5.4355940323</v>
      </c>
      <c r="AZ14" s="214">
        <v>5.4983813448000003</v>
      </c>
      <c r="BA14" s="214">
        <v>5.9626648710000003</v>
      </c>
      <c r="BB14" s="214">
        <v>5.5189754332999996</v>
      </c>
      <c r="BC14" s="214">
        <v>5.4030773870999997</v>
      </c>
      <c r="BD14" s="214">
        <v>5.2192179333000004</v>
      </c>
      <c r="BE14" s="214">
        <v>5.2200202902999999</v>
      </c>
      <c r="BF14" s="214">
        <v>5.2410259999999997</v>
      </c>
      <c r="BG14" s="214">
        <v>4.9680080000000002</v>
      </c>
      <c r="BH14" s="355">
        <v>4.6040429999999999</v>
      </c>
      <c r="BI14" s="355">
        <v>4.544594</v>
      </c>
      <c r="BJ14" s="355">
        <v>4.5651099999999998</v>
      </c>
      <c r="BK14" s="355">
        <v>4.6073639999999996</v>
      </c>
      <c r="BL14" s="355">
        <v>4.911232</v>
      </c>
      <c r="BM14" s="355">
        <v>5.1617259999999998</v>
      </c>
      <c r="BN14" s="355">
        <v>5.2152770000000004</v>
      </c>
      <c r="BO14" s="355">
        <v>5.1425739999999998</v>
      </c>
      <c r="BP14" s="355">
        <v>5.1369119999999997</v>
      </c>
      <c r="BQ14" s="355">
        <v>5.0739780000000003</v>
      </c>
      <c r="BR14" s="355">
        <v>5.0464209999999996</v>
      </c>
      <c r="BS14" s="355">
        <v>5.2881919999999996</v>
      </c>
      <c r="BT14" s="355">
        <v>5.5661550000000002</v>
      </c>
      <c r="BU14" s="355">
        <v>5.5726570000000004</v>
      </c>
      <c r="BV14" s="355">
        <v>5.7714460000000001</v>
      </c>
    </row>
    <row r="15" spans="1:74" ht="11.1" customHeight="1" x14ac:dyDescent="0.2">
      <c r="A15" s="76" t="s">
        <v>693</v>
      </c>
      <c r="B15" s="185" t="s">
        <v>577</v>
      </c>
      <c r="C15" s="214">
        <v>0.16851612902999999</v>
      </c>
      <c r="D15" s="214">
        <v>0.16524137930999999</v>
      </c>
      <c r="E15" s="214">
        <v>0.16587096774000001</v>
      </c>
      <c r="F15" s="214">
        <v>0.16539999999999999</v>
      </c>
      <c r="G15" s="214">
        <v>0.16606451613000001</v>
      </c>
      <c r="H15" s="214">
        <v>0.16503333333</v>
      </c>
      <c r="I15" s="214">
        <v>0.16929032258000001</v>
      </c>
      <c r="J15" s="214">
        <v>0.16845161289999999</v>
      </c>
      <c r="K15" s="214">
        <v>0.16943333332999999</v>
      </c>
      <c r="L15" s="214">
        <v>0.16977419355000001</v>
      </c>
      <c r="M15" s="214">
        <v>0.17003333333000001</v>
      </c>
      <c r="N15" s="214">
        <v>0.16851612902999999</v>
      </c>
      <c r="O15" s="214">
        <v>0.14732258065000001</v>
      </c>
      <c r="P15" s="214">
        <v>0.14774999999999999</v>
      </c>
      <c r="Q15" s="214">
        <v>0.14735483870999999</v>
      </c>
      <c r="R15" s="214">
        <v>0.14926666666999999</v>
      </c>
      <c r="S15" s="214">
        <v>0.14874193548</v>
      </c>
      <c r="T15" s="214">
        <v>0.14853333332999999</v>
      </c>
      <c r="U15" s="214">
        <v>0.1514516129</v>
      </c>
      <c r="V15" s="214">
        <v>0.15112903225999999</v>
      </c>
      <c r="W15" s="214">
        <v>0.15073333333</v>
      </c>
      <c r="X15" s="214">
        <v>0.15119354838999999</v>
      </c>
      <c r="Y15" s="214">
        <v>0.15273333333</v>
      </c>
      <c r="Z15" s="214">
        <v>0.15019354838999999</v>
      </c>
      <c r="AA15" s="214">
        <v>0.15383870967999999</v>
      </c>
      <c r="AB15" s="214">
        <v>0.15746428571000001</v>
      </c>
      <c r="AC15" s="214">
        <v>0.15861290322999999</v>
      </c>
      <c r="AD15" s="214">
        <v>0.16250000000000001</v>
      </c>
      <c r="AE15" s="214">
        <v>0.16161290322999999</v>
      </c>
      <c r="AF15" s="214">
        <v>0.16243333333000001</v>
      </c>
      <c r="AG15" s="214">
        <v>0.16590322581</v>
      </c>
      <c r="AH15" s="214">
        <v>0.16680645160999999</v>
      </c>
      <c r="AI15" s="214">
        <v>0.16673333333000001</v>
      </c>
      <c r="AJ15" s="214">
        <v>0.16838709676999999</v>
      </c>
      <c r="AK15" s="214">
        <v>0.16733333333</v>
      </c>
      <c r="AL15" s="214">
        <v>0.16861290323</v>
      </c>
      <c r="AM15" s="214">
        <v>0.15725806451999999</v>
      </c>
      <c r="AN15" s="214">
        <v>0.15964285714000001</v>
      </c>
      <c r="AO15" s="214">
        <v>0.16041935484</v>
      </c>
      <c r="AP15" s="214">
        <v>0.16250000000000001</v>
      </c>
      <c r="AQ15" s="214">
        <v>0.16074193547999999</v>
      </c>
      <c r="AR15" s="214">
        <v>0.16096666667000001</v>
      </c>
      <c r="AS15" s="214">
        <v>0.16096774193999999</v>
      </c>
      <c r="AT15" s="214">
        <v>0.16087096774000001</v>
      </c>
      <c r="AU15" s="214">
        <v>0.16243333333000001</v>
      </c>
      <c r="AV15" s="214">
        <v>0.1605483871</v>
      </c>
      <c r="AW15" s="214">
        <v>0.16053333333</v>
      </c>
      <c r="AX15" s="214">
        <v>0.16035483871</v>
      </c>
      <c r="AY15" s="214">
        <v>0.16577419355</v>
      </c>
      <c r="AZ15" s="214">
        <v>0.185</v>
      </c>
      <c r="BA15" s="214">
        <v>0.16196774193999999</v>
      </c>
      <c r="BB15" s="214">
        <v>0.16673333333000001</v>
      </c>
      <c r="BC15" s="214">
        <v>0.15690322580999999</v>
      </c>
      <c r="BD15" s="214">
        <v>8.0399999999999999E-2</v>
      </c>
      <c r="BE15" s="214">
        <v>0.14941935483999999</v>
      </c>
      <c r="BF15" s="214">
        <v>0.15118709999999999</v>
      </c>
      <c r="BG15" s="214">
        <v>0.1506952</v>
      </c>
      <c r="BH15" s="355">
        <v>0.15197840000000001</v>
      </c>
      <c r="BI15" s="355">
        <v>0.15369079999999999</v>
      </c>
      <c r="BJ15" s="355">
        <v>0.15540180000000001</v>
      </c>
      <c r="BK15" s="355">
        <v>0.15621209999999999</v>
      </c>
      <c r="BL15" s="355">
        <v>0.15933120000000001</v>
      </c>
      <c r="BM15" s="355">
        <v>0.1586584</v>
      </c>
      <c r="BN15" s="355">
        <v>0.16018959999999999</v>
      </c>
      <c r="BO15" s="355">
        <v>0.16010460000000001</v>
      </c>
      <c r="BP15" s="355">
        <v>0.1615056</v>
      </c>
      <c r="BQ15" s="355">
        <v>0.16216030000000001</v>
      </c>
      <c r="BR15" s="355">
        <v>0.1628396</v>
      </c>
      <c r="BS15" s="355">
        <v>0.16361690000000001</v>
      </c>
      <c r="BT15" s="355">
        <v>0.16385069999999999</v>
      </c>
      <c r="BU15" s="355">
        <v>0.1652226</v>
      </c>
      <c r="BV15" s="355">
        <v>0.1654408</v>
      </c>
    </row>
    <row r="16" spans="1:74" ht="11.1" customHeight="1" x14ac:dyDescent="0.2">
      <c r="A16" s="76" t="s">
        <v>19</v>
      </c>
      <c r="B16" s="185" t="s">
        <v>578</v>
      </c>
      <c r="C16" s="214">
        <v>17.846354839</v>
      </c>
      <c r="D16" s="214">
        <v>16.098931034</v>
      </c>
      <c r="E16" s="214">
        <v>-1.2192258064999999</v>
      </c>
      <c r="F16" s="214">
        <v>-4.6859000000000002</v>
      </c>
      <c r="G16" s="214">
        <v>-9.3036774193999996</v>
      </c>
      <c r="H16" s="214">
        <v>-7.8666999999999998</v>
      </c>
      <c r="I16" s="214">
        <v>-4.4331290323000001</v>
      </c>
      <c r="J16" s="214">
        <v>-5.4639354839000003</v>
      </c>
      <c r="K16" s="214">
        <v>-9.8209999999999997</v>
      </c>
      <c r="L16" s="214">
        <v>-7.9251612903000002</v>
      </c>
      <c r="M16" s="214">
        <v>4.3117333333000003</v>
      </c>
      <c r="N16" s="214">
        <v>12.63483871</v>
      </c>
      <c r="O16" s="214">
        <v>23.617161289999999</v>
      </c>
      <c r="P16" s="214">
        <v>21.884035713999999</v>
      </c>
      <c r="Q16" s="214">
        <v>12.471193548</v>
      </c>
      <c r="R16" s="214">
        <v>-4.7027000000000001</v>
      </c>
      <c r="S16" s="214">
        <v>-13.747354839</v>
      </c>
      <c r="T16" s="214">
        <v>-12.624766666999999</v>
      </c>
      <c r="U16" s="214">
        <v>-9.0498064516000003</v>
      </c>
      <c r="V16" s="214">
        <v>-8.9631612903000004</v>
      </c>
      <c r="W16" s="214">
        <v>-12.0365</v>
      </c>
      <c r="X16" s="214">
        <v>-8.4169999999999998</v>
      </c>
      <c r="Y16" s="214">
        <v>7.1941333332999999</v>
      </c>
      <c r="Z16" s="214">
        <v>23.395483871</v>
      </c>
      <c r="AA16" s="214">
        <v>31.990225806000002</v>
      </c>
      <c r="AB16" s="214">
        <v>26.610499999999998</v>
      </c>
      <c r="AC16" s="214">
        <v>11.721548387</v>
      </c>
      <c r="AD16" s="214">
        <v>-7.4661333333000002</v>
      </c>
      <c r="AE16" s="214">
        <v>-15.753387096999999</v>
      </c>
      <c r="AF16" s="214">
        <v>-15.763233333000001</v>
      </c>
      <c r="AG16" s="214">
        <v>-13.189806451999999</v>
      </c>
      <c r="AH16" s="214">
        <v>-12.340483871</v>
      </c>
      <c r="AI16" s="214">
        <v>-14.367566667</v>
      </c>
      <c r="AJ16" s="214">
        <v>-13.208516128999999</v>
      </c>
      <c r="AK16" s="214">
        <v>5.6120000000000001</v>
      </c>
      <c r="AL16" s="214">
        <v>9.5203225806000003</v>
      </c>
      <c r="AM16" s="214">
        <v>23.562290322999999</v>
      </c>
      <c r="AN16" s="214">
        <v>26.487214286</v>
      </c>
      <c r="AO16" s="214">
        <v>6.2290322581000002</v>
      </c>
      <c r="AP16" s="214">
        <v>-10.712933333000001</v>
      </c>
      <c r="AQ16" s="214">
        <v>-16.026612903</v>
      </c>
      <c r="AR16" s="214">
        <v>-12.126366666999999</v>
      </c>
      <c r="AS16" s="214">
        <v>-9.0924516128999997</v>
      </c>
      <c r="AT16" s="214">
        <v>-9.9779677419000006</v>
      </c>
      <c r="AU16" s="214">
        <v>-12.4421</v>
      </c>
      <c r="AV16" s="214">
        <v>-10.604387097</v>
      </c>
      <c r="AW16" s="214">
        <v>0.42716666666999997</v>
      </c>
      <c r="AX16" s="214">
        <v>8.5485483871000003</v>
      </c>
      <c r="AY16" s="214">
        <v>23.473483870999999</v>
      </c>
      <c r="AZ16" s="214">
        <v>13.916965517</v>
      </c>
      <c r="BA16" s="214">
        <v>1.9040967741999999</v>
      </c>
      <c r="BB16" s="214">
        <v>-5.4027333332999996</v>
      </c>
      <c r="BC16" s="214">
        <v>-10.42816129</v>
      </c>
      <c r="BD16" s="214">
        <v>-7.4433999999999996</v>
      </c>
      <c r="BE16" s="214">
        <v>-4.2836451612999999</v>
      </c>
      <c r="BF16" s="214">
        <v>-4.1892995392000003</v>
      </c>
      <c r="BG16" s="214">
        <v>-8.4397904762000007</v>
      </c>
      <c r="BH16" s="355">
        <v>-8.1799479999999996</v>
      </c>
      <c r="BI16" s="355">
        <v>4.2383689999999996</v>
      </c>
      <c r="BJ16" s="355">
        <v>15.535769999999999</v>
      </c>
      <c r="BK16" s="355">
        <v>23.86093</v>
      </c>
      <c r="BL16" s="355">
        <v>19.841670000000001</v>
      </c>
      <c r="BM16" s="355">
        <v>5.3297679999999996</v>
      </c>
      <c r="BN16" s="355">
        <v>-6.1980130000000004</v>
      </c>
      <c r="BO16" s="355">
        <v>-12.32812</v>
      </c>
      <c r="BP16" s="355">
        <v>-10.579140000000001</v>
      </c>
      <c r="BQ16" s="355">
        <v>-7.2217700000000002</v>
      </c>
      <c r="BR16" s="355">
        <v>-7.2359330000000002</v>
      </c>
      <c r="BS16" s="355">
        <v>-11.4291</v>
      </c>
      <c r="BT16" s="355">
        <v>-9.7038189999999993</v>
      </c>
      <c r="BU16" s="355">
        <v>2.3478859999999999</v>
      </c>
      <c r="BV16" s="355">
        <v>14.78598</v>
      </c>
    </row>
    <row r="17" spans="1:74" ht="11.1" customHeight="1" x14ac:dyDescent="0.2">
      <c r="A17" s="71" t="s">
        <v>995</v>
      </c>
      <c r="B17" s="185" t="s">
        <v>580</v>
      </c>
      <c r="C17" s="214">
        <v>88.883741870999998</v>
      </c>
      <c r="D17" s="214">
        <v>85.800205344999995</v>
      </c>
      <c r="E17" s="214">
        <v>67.912176161000005</v>
      </c>
      <c r="F17" s="214">
        <v>64.256326232999996</v>
      </c>
      <c r="G17" s="214">
        <v>59.976241418999997</v>
      </c>
      <c r="H17" s="214">
        <v>61.419889967000003</v>
      </c>
      <c r="I17" s="214">
        <v>67.293373613</v>
      </c>
      <c r="J17" s="214">
        <v>65.267746097</v>
      </c>
      <c r="K17" s="214">
        <v>60.727159133000001</v>
      </c>
      <c r="L17" s="214">
        <v>62.406586386999997</v>
      </c>
      <c r="M17" s="214">
        <v>74.1308188</v>
      </c>
      <c r="N17" s="214">
        <v>81.827231902999998</v>
      </c>
      <c r="O17" s="214">
        <v>93.011146418999999</v>
      </c>
      <c r="P17" s="214">
        <v>91.190113036</v>
      </c>
      <c r="Q17" s="214">
        <v>81.108537644999998</v>
      </c>
      <c r="R17" s="214">
        <v>64.722858099999996</v>
      </c>
      <c r="S17" s="214">
        <v>55.261871612999997</v>
      </c>
      <c r="T17" s="214">
        <v>56.745320833000001</v>
      </c>
      <c r="U17" s="214">
        <v>61.663470773999997</v>
      </c>
      <c r="V17" s="214">
        <v>61.551768193999997</v>
      </c>
      <c r="W17" s="214">
        <v>58.935705032999998</v>
      </c>
      <c r="X17" s="214">
        <v>61.871319935000002</v>
      </c>
      <c r="Y17" s="214">
        <v>78.508353</v>
      </c>
      <c r="Z17" s="214">
        <v>95.098819710000001</v>
      </c>
      <c r="AA17" s="214">
        <v>104.10381116000001</v>
      </c>
      <c r="AB17" s="214">
        <v>98.946986820999996</v>
      </c>
      <c r="AC17" s="214">
        <v>83.468186000000003</v>
      </c>
      <c r="AD17" s="214">
        <v>65.861926199999999</v>
      </c>
      <c r="AE17" s="214">
        <v>57.553696871</v>
      </c>
      <c r="AF17" s="214">
        <v>57.647758832999997</v>
      </c>
      <c r="AG17" s="214">
        <v>61.380931128999997</v>
      </c>
      <c r="AH17" s="214">
        <v>63.181520806000002</v>
      </c>
      <c r="AI17" s="214">
        <v>60.911871767000001</v>
      </c>
      <c r="AJ17" s="214">
        <v>63.478780258</v>
      </c>
      <c r="AK17" s="214">
        <v>81.971976366999996</v>
      </c>
      <c r="AL17" s="214">
        <v>86.656686386999993</v>
      </c>
      <c r="AM17" s="214">
        <v>100.66607206</v>
      </c>
      <c r="AN17" s="214">
        <v>104.2449805</v>
      </c>
      <c r="AO17" s="214">
        <v>83.449341774000004</v>
      </c>
      <c r="AP17" s="214">
        <v>66.960274900000002</v>
      </c>
      <c r="AQ17" s="214">
        <v>60.599202902999998</v>
      </c>
      <c r="AR17" s="214">
        <v>64.602872766999994</v>
      </c>
      <c r="AS17" s="214">
        <v>67.739033418999995</v>
      </c>
      <c r="AT17" s="214">
        <v>66.666215805999997</v>
      </c>
      <c r="AU17" s="214">
        <v>64.237211400000007</v>
      </c>
      <c r="AV17" s="214">
        <v>65.859207773999998</v>
      </c>
      <c r="AW17" s="214">
        <v>76.771539067000006</v>
      </c>
      <c r="AX17" s="214">
        <v>84.843140968</v>
      </c>
      <c r="AY17" s="214">
        <v>100.42474405999999</v>
      </c>
      <c r="AZ17" s="214">
        <v>91.790205552000003</v>
      </c>
      <c r="BA17" s="214">
        <v>76.892342709999994</v>
      </c>
      <c r="BB17" s="214">
        <v>69.891263699999996</v>
      </c>
      <c r="BC17" s="214">
        <v>64.605214451999998</v>
      </c>
      <c r="BD17" s="214">
        <v>66.717445967000003</v>
      </c>
      <c r="BE17" s="214">
        <v>70.056037935000006</v>
      </c>
      <c r="BF17" s="214">
        <v>69.648127560999995</v>
      </c>
      <c r="BG17" s="214">
        <v>65.154306723999994</v>
      </c>
      <c r="BH17" s="355">
        <v>66.151880000000006</v>
      </c>
      <c r="BI17" s="355">
        <v>79.345929999999996</v>
      </c>
      <c r="BJ17" s="355">
        <v>92.349789999999999</v>
      </c>
      <c r="BK17" s="355">
        <v>100.66119999999999</v>
      </c>
      <c r="BL17" s="355">
        <v>97.340479999999999</v>
      </c>
      <c r="BM17" s="355">
        <v>81.801519999999996</v>
      </c>
      <c r="BN17" s="355">
        <v>70.135739999999998</v>
      </c>
      <c r="BO17" s="355">
        <v>63.551740000000002</v>
      </c>
      <c r="BP17" s="355">
        <v>66.03049</v>
      </c>
      <c r="BQ17" s="355">
        <v>70.001300000000001</v>
      </c>
      <c r="BR17" s="355">
        <v>70.495310000000003</v>
      </c>
      <c r="BS17" s="355">
        <v>66.113900000000001</v>
      </c>
      <c r="BT17" s="355">
        <v>67.795090000000002</v>
      </c>
      <c r="BU17" s="355">
        <v>80.425920000000005</v>
      </c>
      <c r="BV17" s="355">
        <v>94.175219999999996</v>
      </c>
    </row>
    <row r="18" spans="1:74" ht="11.1" customHeight="1" x14ac:dyDescent="0.2">
      <c r="A18" s="76" t="s">
        <v>695</v>
      </c>
      <c r="B18" s="185" t="s">
        <v>146</v>
      </c>
      <c r="C18" s="214">
        <v>2.5179579354999999E-2</v>
      </c>
      <c r="D18" s="214">
        <v>0.42917289172</v>
      </c>
      <c r="E18" s="214">
        <v>0.72519809322999995</v>
      </c>
      <c r="F18" s="214">
        <v>0.84590326332999999</v>
      </c>
      <c r="G18" s="214">
        <v>0.46997464386999999</v>
      </c>
      <c r="H18" s="214">
        <v>0.85857480333000002</v>
      </c>
      <c r="I18" s="214">
        <v>-0.52660522968000001</v>
      </c>
      <c r="J18" s="214">
        <v>-0.46734500419000002</v>
      </c>
      <c r="K18" s="214">
        <v>-0.48694419667</v>
      </c>
      <c r="L18" s="214">
        <v>-1.0813375765</v>
      </c>
      <c r="M18" s="214">
        <v>-1.8695107033</v>
      </c>
      <c r="N18" s="214">
        <v>-1.0560972945</v>
      </c>
      <c r="O18" s="214">
        <v>-0.14716710128999999</v>
      </c>
      <c r="P18" s="214">
        <v>0.49390096570999997</v>
      </c>
      <c r="Q18" s="214">
        <v>0.21746864290000001</v>
      </c>
      <c r="R18" s="214">
        <v>0.85901939999999999</v>
      </c>
      <c r="S18" s="214">
        <v>1.2692539403</v>
      </c>
      <c r="T18" s="214">
        <v>1.3518494967000001</v>
      </c>
      <c r="U18" s="214">
        <v>0.47608460871000002</v>
      </c>
      <c r="V18" s="214">
        <v>0.62169852064999997</v>
      </c>
      <c r="W18" s="214">
        <v>-3.6702403332999997E-2</v>
      </c>
      <c r="X18" s="214">
        <v>-1.6532794806</v>
      </c>
      <c r="Y18" s="214">
        <v>-1.2781110033</v>
      </c>
      <c r="Z18" s="214">
        <v>-0.87872257934999998</v>
      </c>
      <c r="AA18" s="214">
        <v>-0.74490835</v>
      </c>
      <c r="AB18" s="214">
        <v>-1.0456669686</v>
      </c>
      <c r="AC18" s="214">
        <v>-0.95571819419000004</v>
      </c>
      <c r="AD18" s="214">
        <v>-0.47276036666999999</v>
      </c>
      <c r="AE18" s="214">
        <v>0.84047276999999998</v>
      </c>
      <c r="AF18" s="214">
        <v>0.53045479666999995</v>
      </c>
      <c r="AG18" s="214">
        <v>-0.70306397194000003</v>
      </c>
      <c r="AH18" s="214">
        <v>-0.82482405999999997</v>
      </c>
      <c r="AI18" s="214">
        <v>-0.60227887000000002</v>
      </c>
      <c r="AJ18" s="214">
        <v>-1.7753054471</v>
      </c>
      <c r="AK18" s="214">
        <v>-3.3880784632999998</v>
      </c>
      <c r="AL18" s="214">
        <v>-0.23210367484</v>
      </c>
      <c r="AM18" s="214">
        <v>-0.16215123032000001</v>
      </c>
      <c r="AN18" s="214">
        <v>0.27937596714000001</v>
      </c>
      <c r="AO18" s="214">
        <v>0.17551935452</v>
      </c>
      <c r="AP18" s="214">
        <v>0.13187973</v>
      </c>
      <c r="AQ18" s="214">
        <v>-0.48786303194000002</v>
      </c>
      <c r="AR18" s="214">
        <v>-0.99120512999999999</v>
      </c>
      <c r="AS18" s="214">
        <v>-0.74445890387000002</v>
      </c>
      <c r="AT18" s="214">
        <v>-0.17522619451999999</v>
      </c>
      <c r="AU18" s="214">
        <v>-0.59375460332999996</v>
      </c>
      <c r="AV18" s="214">
        <v>-1.5361571661</v>
      </c>
      <c r="AW18" s="214">
        <v>-1.6130511967000001</v>
      </c>
      <c r="AX18" s="214">
        <v>-1.2662030687000001</v>
      </c>
      <c r="AY18" s="214">
        <v>-0.19260629065000001</v>
      </c>
      <c r="AZ18" s="214">
        <v>0.16870747792999999</v>
      </c>
      <c r="BA18" s="214">
        <v>-0.77030744934999995</v>
      </c>
      <c r="BB18" s="214">
        <v>2.1410033333000001E-2</v>
      </c>
      <c r="BC18" s="214">
        <v>-0.80045180613</v>
      </c>
      <c r="BD18" s="214">
        <v>0.44046413333000001</v>
      </c>
      <c r="BE18" s="214">
        <v>1.0559406452</v>
      </c>
      <c r="BF18" s="214">
        <v>0.82788743916999996</v>
      </c>
      <c r="BG18" s="214">
        <v>0.84997727618999996</v>
      </c>
      <c r="BH18" s="355">
        <v>-1.3361749999999999</v>
      </c>
      <c r="BI18" s="355">
        <v>-1.566667</v>
      </c>
      <c r="BJ18" s="355">
        <v>0.25447730000000002</v>
      </c>
      <c r="BK18" s="355">
        <v>-0.40999930000000001</v>
      </c>
      <c r="BL18" s="355">
        <v>-0.82385589999999997</v>
      </c>
      <c r="BM18" s="355">
        <v>-0.1363432</v>
      </c>
      <c r="BN18" s="355">
        <v>-4.7118999999999998E-3</v>
      </c>
      <c r="BO18" s="355">
        <v>3.6436999999999997E-2</v>
      </c>
      <c r="BP18" s="355">
        <v>-0.16061919999999999</v>
      </c>
      <c r="BQ18" s="355">
        <v>0.60012410000000005</v>
      </c>
      <c r="BR18" s="355">
        <v>-4.0001899999999998E-3</v>
      </c>
      <c r="BS18" s="355">
        <v>-0.92836269999999999</v>
      </c>
      <c r="BT18" s="355">
        <v>-1.9202360000000001</v>
      </c>
      <c r="BU18" s="355">
        <v>-2.5471689999999998</v>
      </c>
      <c r="BV18" s="355">
        <v>-0.46716479999999999</v>
      </c>
    </row>
    <row r="19" spans="1:74" ht="11.1" customHeight="1" x14ac:dyDescent="0.2">
      <c r="A19" s="77" t="s">
        <v>996</v>
      </c>
      <c r="B19" s="185" t="s">
        <v>579</v>
      </c>
      <c r="C19" s="214">
        <v>88.908921449999994</v>
      </c>
      <c r="D19" s="214">
        <v>86.229378237000006</v>
      </c>
      <c r="E19" s="214">
        <v>68.637374254999997</v>
      </c>
      <c r="F19" s="214">
        <v>65.102229496999996</v>
      </c>
      <c r="G19" s="214">
        <v>60.446216063000001</v>
      </c>
      <c r="H19" s="214">
        <v>62.278464769999999</v>
      </c>
      <c r="I19" s="214">
        <v>66.766768382999999</v>
      </c>
      <c r="J19" s="214">
        <v>64.800401093000005</v>
      </c>
      <c r="K19" s="214">
        <v>60.240214936999998</v>
      </c>
      <c r="L19" s="214">
        <v>61.325248811000002</v>
      </c>
      <c r="M19" s="214">
        <v>72.261308096999997</v>
      </c>
      <c r="N19" s="214">
        <v>80.771134609000001</v>
      </c>
      <c r="O19" s="214">
        <v>92.863979318000005</v>
      </c>
      <c r="P19" s="214">
        <v>91.684014000999994</v>
      </c>
      <c r="Q19" s="214">
        <v>81.326006288000002</v>
      </c>
      <c r="R19" s="214">
        <v>65.581877500000004</v>
      </c>
      <c r="S19" s="214">
        <v>56.531125553000003</v>
      </c>
      <c r="T19" s="214">
        <v>58.097170329999997</v>
      </c>
      <c r="U19" s="214">
        <v>62.139555383000001</v>
      </c>
      <c r="V19" s="214">
        <v>62.173466714</v>
      </c>
      <c r="W19" s="214">
        <v>58.899002629999998</v>
      </c>
      <c r="X19" s="214">
        <v>60.218040455000001</v>
      </c>
      <c r="Y19" s="214">
        <v>77.230241996999993</v>
      </c>
      <c r="Z19" s="214">
        <v>94.220097129999999</v>
      </c>
      <c r="AA19" s="214">
        <v>103.35890281</v>
      </c>
      <c r="AB19" s="214">
        <v>97.901319853000004</v>
      </c>
      <c r="AC19" s="214">
        <v>82.512467806000004</v>
      </c>
      <c r="AD19" s="214">
        <v>65.389165833000007</v>
      </c>
      <c r="AE19" s="214">
        <v>58.394169640999998</v>
      </c>
      <c r="AF19" s="214">
        <v>58.178213630000002</v>
      </c>
      <c r="AG19" s="214">
        <v>60.677867157000001</v>
      </c>
      <c r="AH19" s="214">
        <v>62.356696745999997</v>
      </c>
      <c r="AI19" s="214">
        <v>60.309592897000002</v>
      </c>
      <c r="AJ19" s="214">
        <v>61.703474811</v>
      </c>
      <c r="AK19" s="214">
        <v>78.583897902999993</v>
      </c>
      <c r="AL19" s="214">
        <v>86.424582712000003</v>
      </c>
      <c r="AM19" s="214">
        <v>100.50392083</v>
      </c>
      <c r="AN19" s="214">
        <v>104.52435647</v>
      </c>
      <c r="AO19" s="214">
        <v>83.624861128999996</v>
      </c>
      <c r="AP19" s="214">
        <v>67.092154629999996</v>
      </c>
      <c r="AQ19" s="214">
        <v>60.111339870999998</v>
      </c>
      <c r="AR19" s="214">
        <v>63.611667636999996</v>
      </c>
      <c r="AS19" s="214">
        <v>66.994574514999996</v>
      </c>
      <c r="AT19" s="214">
        <v>66.490989612000007</v>
      </c>
      <c r="AU19" s="214">
        <v>63.643456796999999</v>
      </c>
      <c r="AV19" s="214">
        <v>64.323050608000003</v>
      </c>
      <c r="AW19" s="214">
        <v>75.158487870000002</v>
      </c>
      <c r="AX19" s="214">
        <v>83.576937899000001</v>
      </c>
      <c r="AY19" s="214">
        <v>100.23213776999999</v>
      </c>
      <c r="AZ19" s="214">
        <v>91.958913030000005</v>
      </c>
      <c r="BA19" s="214">
        <v>76.122035260000004</v>
      </c>
      <c r="BB19" s="214">
        <v>69.912673733000005</v>
      </c>
      <c r="BC19" s="214">
        <v>63.804762644999997</v>
      </c>
      <c r="BD19" s="214">
        <v>67.157910099999995</v>
      </c>
      <c r="BE19" s="214">
        <v>71.111978581000002</v>
      </c>
      <c r="BF19" s="214">
        <v>70.476015000000004</v>
      </c>
      <c r="BG19" s="214">
        <v>66.004283999999998</v>
      </c>
      <c r="BH19" s="355">
        <v>64.815700000000007</v>
      </c>
      <c r="BI19" s="355">
        <v>77.779259999999994</v>
      </c>
      <c r="BJ19" s="355">
        <v>92.60427</v>
      </c>
      <c r="BK19" s="355">
        <v>100.2512</v>
      </c>
      <c r="BL19" s="355">
        <v>96.516620000000003</v>
      </c>
      <c r="BM19" s="355">
        <v>81.665180000000007</v>
      </c>
      <c r="BN19" s="355">
        <v>70.131029999999996</v>
      </c>
      <c r="BO19" s="355">
        <v>63.588180000000001</v>
      </c>
      <c r="BP19" s="355">
        <v>65.869870000000006</v>
      </c>
      <c r="BQ19" s="355">
        <v>70.601420000000005</v>
      </c>
      <c r="BR19" s="355">
        <v>70.491309999999999</v>
      </c>
      <c r="BS19" s="355">
        <v>65.18553</v>
      </c>
      <c r="BT19" s="355">
        <v>65.874849999999995</v>
      </c>
      <c r="BU19" s="355">
        <v>77.878749999999997</v>
      </c>
      <c r="BV19" s="355">
        <v>93.70805</v>
      </c>
    </row>
    <row r="20" spans="1:74" ht="11.1" customHeight="1" x14ac:dyDescent="0.2">
      <c r="A20" s="77"/>
      <c r="B20" s="185"/>
      <c r="C20" s="214"/>
      <c r="D20" s="214"/>
      <c r="E20" s="214"/>
      <c r="F20" s="214"/>
      <c r="G20" s="214"/>
      <c r="H20" s="214"/>
      <c r="I20" s="214"/>
      <c r="J20" s="214"/>
      <c r="K20" s="214"/>
      <c r="L20" s="214"/>
      <c r="M20" s="214"/>
      <c r="N20" s="214"/>
      <c r="O20" s="214"/>
      <c r="P20" s="214"/>
      <c r="Q20" s="214"/>
      <c r="R20" s="214"/>
      <c r="S20" s="214"/>
      <c r="T20" s="214"/>
      <c r="U20" s="214"/>
      <c r="V20" s="214"/>
      <c r="W20" s="214"/>
      <c r="X20" s="214"/>
      <c r="Y20" s="214"/>
      <c r="Z20" s="214"/>
      <c r="AA20" s="214"/>
      <c r="AB20" s="214"/>
      <c r="AC20" s="214"/>
      <c r="AD20" s="214"/>
      <c r="AE20" s="214"/>
      <c r="AF20" s="214"/>
      <c r="AG20" s="214"/>
      <c r="AH20" s="214"/>
      <c r="AI20" s="214"/>
      <c r="AJ20" s="214"/>
      <c r="AK20" s="214"/>
      <c r="AL20" s="214"/>
      <c r="AM20" s="214"/>
      <c r="AN20" s="214"/>
      <c r="AO20" s="214"/>
      <c r="AP20" s="214"/>
      <c r="AQ20" s="214"/>
      <c r="AR20" s="214"/>
      <c r="AS20" s="214"/>
      <c r="AT20" s="214"/>
      <c r="AU20" s="214"/>
      <c r="AV20" s="214"/>
      <c r="AW20" s="214"/>
      <c r="AX20" s="214"/>
      <c r="AY20" s="214"/>
      <c r="AZ20" s="214"/>
      <c r="BA20" s="214"/>
      <c r="BB20" s="214"/>
      <c r="BC20" s="214"/>
      <c r="BD20" s="214"/>
      <c r="BE20" s="214"/>
      <c r="BF20" s="214"/>
      <c r="BG20" s="214"/>
      <c r="BH20" s="355"/>
      <c r="BI20" s="355"/>
      <c r="BJ20" s="355"/>
      <c r="BK20" s="355"/>
      <c r="BL20" s="355"/>
      <c r="BM20" s="355"/>
      <c r="BN20" s="355"/>
      <c r="BO20" s="355"/>
      <c r="BP20" s="355"/>
      <c r="BQ20" s="355"/>
      <c r="BR20" s="355"/>
      <c r="BS20" s="355"/>
      <c r="BT20" s="355"/>
      <c r="BU20" s="355"/>
      <c r="BV20" s="355"/>
    </row>
    <row r="21" spans="1:74" ht="11.1" customHeight="1" x14ac:dyDescent="0.2">
      <c r="A21" s="71"/>
      <c r="B21" s="78" t="s">
        <v>1004</v>
      </c>
      <c r="C21" s="229"/>
      <c r="D21" s="229"/>
      <c r="E21" s="229"/>
      <c r="F21" s="229"/>
      <c r="G21" s="229"/>
      <c r="H21" s="229"/>
      <c r="I21" s="229"/>
      <c r="J21" s="229"/>
      <c r="K21" s="229"/>
      <c r="L21" s="229"/>
      <c r="M21" s="229"/>
      <c r="N21" s="229"/>
      <c r="O21" s="229"/>
      <c r="P21" s="229"/>
      <c r="Q21" s="229"/>
      <c r="R21" s="229"/>
      <c r="S21" s="229"/>
      <c r="T21" s="229"/>
      <c r="U21" s="229"/>
      <c r="V21" s="229"/>
      <c r="W21" s="229"/>
      <c r="X21" s="229"/>
      <c r="Y21" s="229"/>
      <c r="Z21" s="229"/>
      <c r="AA21" s="229"/>
      <c r="AB21" s="229"/>
      <c r="AC21" s="229"/>
      <c r="AD21" s="229"/>
      <c r="AE21" s="229"/>
      <c r="AF21" s="229"/>
      <c r="AG21" s="229"/>
      <c r="AH21" s="229"/>
      <c r="AI21" s="229"/>
      <c r="AJ21" s="229"/>
      <c r="AK21" s="229"/>
      <c r="AL21" s="229"/>
      <c r="AM21" s="229"/>
      <c r="AN21" s="229"/>
      <c r="AO21" s="229"/>
      <c r="AP21" s="229"/>
      <c r="AQ21" s="229"/>
      <c r="AR21" s="229"/>
      <c r="AS21" s="229"/>
      <c r="AT21" s="229"/>
      <c r="AU21" s="229"/>
      <c r="AV21" s="229"/>
      <c r="AW21" s="229"/>
      <c r="AX21" s="229"/>
      <c r="AY21" s="229"/>
      <c r="AZ21" s="229"/>
      <c r="BA21" s="229"/>
      <c r="BB21" s="229"/>
      <c r="BC21" s="229"/>
      <c r="BD21" s="229"/>
      <c r="BE21" s="229"/>
      <c r="BF21" s="229"/>
      <c r="BG21" s="229"/>
      <c r="BH21" s="393"/>
      <c r="BI21" s="393"/>
      <c r="BJ21" s="393"/>
      <c r="BK21" s="393"/>
      <c r="BL21" s="393"/>
      <c r="BM21" s="393"/>
      <c r="BN21" s="393"/>
      <c r="BO21" s="393"/>
      <c r="BP21" s="393"/>
      <c r="BQ21" s="393"/>
      <c r="BR21" s="393"/>
      <c r="BS21" s="393"/>
      <c r="BT21" s="393"/>
      <c r="BU21" s="393"/>
      <c r="BV21" s="393"/>
    </row>
    <row r="22" spans="1:74" ht="11.1" customHeight="1" x14ac:dyDescent="0.2">
      <c r="A22" s="76" t="s">
        <v>696</v>
      </c>
      <c r="B22" s="185" t="s">
        <v>581</v>
      </c>
      <c r="C22" s="214">
        <v>25.624741934999999</v>
      </c>
      <c r="D22" s="214">
        <v>22.829517241000001</v>
      </c>
      <c r="E22" s="214">
        <v>13.004806452</v>
      </c>
      <c r="F22" s="214">
        <v>9.3070000000000004</v>
      </c>
      <c r="G22" s="214">
        <v>5.2607419354999996</v>
      </c>
      <c r="H22" s="214">
        <v>4.1111666667</v>
      </c>
      <c r="I22" s="214">
        <v>3.4682580645000001</v>
      </c>
      <c r="J22" s="214">
        <v>3.4065806452</v>
      </c>
      <c r="K22" s="214">
        <v>3.9537</v>
      </c>
      <c r="L22" s="214">
        <v>7.7453225805999999</v>
      </c>
      <c r="M22" s="214">
        <v>16.071133332999999</v>
      </c>
      <c r="N22" s="214">
        <v>21.623999999999999</v>
      </c>
      <c r="O22" s="214">
        <v>28.138419355</v>
      </c>
      <c r="P22" s="214">
        <v>26.788642856999999</v>
      </c>
      <c r="Q22" s="214">
        <v>21.363290323000001</v>
      </c>
      <c r="R22" s="214">
        <v>12.213966666999999</v>
      </c>
      <c r="S22" s="214">
        <v>6.2329354839000004</v>
      </c>
      <c r="T22" s="214">
        <v>4.2553000000000001</v>
      </c>
      <c r="U22" s="214">
        <v>3.5970322581</v>
      </c>
      <c r="V22" s="214">
        <v>3.4751935484000001</v>
      </c>
      <c r="W22" s="214">
        <v>3.9267666666999999</v>
      </c>
      <c r="X22" s="214">
        <v>7.1828387097000004</v>
      </c>
      <c r="Y22" s="214">
        <v>17.250933332999999</v>
      </c>
      <c r="Z22" s="214">
        <v>27.361129032000001</v>
      </c>
      <c r="AA22" s="214">
        <v>33.457935483999997</v>
      </c>
      <c r="AB22" s="214">
        <v>30.461678571</v>
      </c>
      <c r="AC22" s="214">
        <v>22.578064516000001</v>
      </c>
      <c r="AD22" s="214">
        <v>11.871366667</v>
      </c>
      <c r="AE22" s="214">
        <v>6.5630967741999999</v>
      </c>
      <c r="AF22" s="214">
        <v>4.1864999999999997</v>
      </c>
      <c r="AG22" s="214">
        <v>3.6382258064999999</v>
      </c>
      <c r="AH22" s="214">
        <v>3.3931290323000001</v>
      </c>
      <c r="AI22" s="214">
        <v>4.0578333332999996</v>
      </c>
      <c r="AJ22" s="214">
        <v>6.8412258064999998</v>
      </c>
      <c r="AK22" s="214">
        <v>18.117933333</v>
      </c>
      <c r="AL22" s="214">
        <v>23.126000000000001</v>
      </c>
      <c r="AM22" s="214">
        <v>30.232709676999999</v>
      </c>
      <c r="AN22" s="214">
        <v>32.201964285999999</v>
      </c>
      <c r="AO22" s="214">
        <v>20.409612902999999</v>
      </c>
      <c r="AP22" s="214">
        <v>10.637766666999999</v>
      </c>
      <c r="AQ22" s="214">
        <v>5.7242903225999999</v>
      </c>
      <c r="AR22" s="214">
        <v>4.1325000000000003</v>
      </c>
      <c r="AS22" s="214">
        <v>3.4862258064999998</v>
      </c>
      <c r="AT22" s="214">
        <v>3.3151290322999998</v>
      </c>
      <c r="AU22" s="214">
        <v>3.6133333332999999</v>
      </c>
      <c r="AV22" s="214">
        <v>6.4969032257999997</v>
      </c>
      <c r="AW22" s="214">
        <v>13.545166667</v>
      </c>
      <c r="AX22" s="214">
        <v>19.049516129000001</v>
      </c>
      <c r="AY22" s="214">
        <v>28.685096774000002</v>
      </c>
      <c r="AZ22" s="214">
        <v>24.057896551999999</v>
      </c>
      <c r="BA22" s="214">
        <v>14.753354839</v>
      </c>
      <c r="BB22" s="214">
        <v>11.0063</v>
      </c>
      <c r="BC22" s="214">
        <v>6.3076774194</v>
      </c>
      <c r="BD22" s="214">
        <v>4.1108000000000002</v>
      </c>
      <c r="BE22" s="214">
        <v>3.4933870967999998</v>
      </c>
      <c r="BF22" s="214">
        <v>3.3526669999999998</v>
      </c>
      <c r="BG22" s="214">
        <v>3.7929010000000001</v>
      </c>
      <c r="BH22" s="355">
        <v>6.9603859999999997</v>
      </c>
      <c r="BI22" s="355">
        <v>14.92154</v>
      </c>
      <c r="BJ22" s="355">
        <v>23.85923</v>
      </c>
      <c r="BK22" s="355">
        <v>28.662590000000002</v>
      </c>
      <c r="BL22" s="355">
        <v>26.553049999999999</v>
      </c>
      <c r="BM22" s="355">
        <v>18.521999999999998</v>
      </c>
      <c r="BN22" s="355">
        <v>11.141769999999999</v>
      </c>
      <c r="BO22" s="355">
        <v>6.1783809999999999</v>
      </c>
      <c r="BP22" s="355">
        <v>4.0894849999999998</v>
      </c>
      <c r="BQ22" s="355">
        <v>3.6985860000000002</v>
      </c>
      <c r="BR22" s="355">
        <v>3.3397190000000001</v>
      </c>
      <c r="BS22" s="355">
        <v>3.8127399999999998</v>
      </c>
      <c r="BT22" s="355">
        <v>7.1182809999999996</v>
      </c>
      <c r="BU22" s="355">
        <v>14.91991</v>
      </c>
      <c r="BV22" s="355">
        <v>23.975490000000001</v>
      </c>
    </row>
    <row r="23" spans="1:74" ht="11.1" customHeight="1" x14ac:dyDescent="0.2">
      <c r="A23" s="76" t="s">
        <v>697</v>
      </c>
      <c r="B23" s="185" t="s">
        <v>582</v>
      </c>
      <c r="C23" s="214">
        <v>14.382580645000001</v>
      </c>
      <c r="D23" s="214">
        <v>13.34637931</v>
      </c>
      <c r="E23" s="214">
        <v>8.4375483870999997</v>
      </c>
      <c r="F23" s="214">
        <v>6.9646333333000001</v>
      </c>
      <c r="G23" s="214">
        <v>4.8108709676999997</v>
      </c>
      <c r="H23" s="214">
        <v>4.3690333333</v>
      </c>
      <c r="I23" s="214">
        <v>4.0159677418999999</v>
      </c>
      <c r="J23" s="214">
        <v>4.3056129032000001</v>
      </c>
      <c r="K23" s="214">
        <v>4.7218999999999998</v>
      </c>
      <c r="L23" s="214">
        <v>6.8634838709999997</v>
      </c>
      <c r="M23" s="214">
        <v>10.2692</v>
      </c>
      <c r="N23" s="214">
        <v>12.607548387</v>
      </c>
      <c r="O23" s="214">
        <v>15.451096774</v>
      </c>
      <c r="P23" s="214">
        <v>15.321928571000001</v>
      </c>
      <c r="Q23" s="214">
        <v>12.69216129</v>
      </c>
      <c r="R23" s="214">
        <v>8.3098333333000003</v>
      </c>
      <c r="S23" s="214">
        <v>5.4467419355000004</v>
      </c>
      <c r="T23" s="214">
        <v>4.5349000000000004</v>
      </c>
      <c r="U23" s="214">
        <v>4.3566451613000003</v>
      </c>
      <c r="V23" s="214">
        <v>4.4199677418999999</v>
      </c>
      <c r="W23" s="214">
        <v>4.7308333332999997</v>
      </c>
      <c r="X23" s="214">
        <v>6.6668064516000003</v>
      </c>
      <c r="Y23" s="214">
        <v>11.5044</v>
      </c>
      <c r="Z23" s="214">
        <v>15.285387096999999</v>
      </c>
      <c r="AA23" s="214">
        <v>18.443322581</v>
      </c>
      <c r="AB23" s="214">
        <v>17.50375</v>
      </c>
      <c r="AC23" s="214">
        <v>13.578483871</v>
      </c>
      <c r="AD23" s="214">
        <v>8.3679333332999999</v>
      </c>
      <c r="AE23" s="214">
        <v>5.7017096774000002</v>
      </c>
      <c r="AF23" s="214">
        <v>4.7149999999999999</v>
      </c>
      <c r="AG23" s="214">
        <v>4.4389677419</v>
      </c>
      <c r="AH23" s="214">
        <v>4.4232580644999997</v>
      </c>
      <c r="AI23" s="214">
        <v>4.9637333333000004</v>
      </c>
      <c r="AJ23" s="214">
        <v>6.5277096773999999</v>
      </c>
      <c r="AK23" s="214">
        <v>12.051</v>
      </c>
      <c r="AL23" s="214">
        <v>13.766161289999999</v>
      </c>
      <c r="AM23" s="214">
        <v>17.159709676999999</v>
      </c>
      <c r="AN23" s="214">
        <v>18.452821429</v>
      </c>
      <c r="AO23" s="214">
        <v>12.434387097</v>
      </c>
      <c r="AP23" s="214">
        <v>7.7385000000000002</v>
      </c>
      <c r="AQ23" s="214">
        <v>5.1758709676999999</v>
      </c>
      <c r="AR23" s="214">
        <v>4.5158666667</v>
      </c>
      <c r="AS23" s="214">
        <v>4.3121935483999998</v>
      </c>
      <c r="AT23" s="214">
        <v>4.3593870967999999</v>
      </c>
      <c r="AU23" s="214">
        <v>4.6003333333</v>
      </c>
      <c r="AV23" s="214">
        <v>6.2827096773999997</v>
      </c>
      <c r="AW23" s="214">
        <v>9.4329666667000005</v>
      </c>
      <c r="AX23" s="214">
        <v>11.355806451999999</v>
      </c>
      <c r="AY23" s="214">
        <v>16.347967742000002</v>
      </c>
      <c r="AZ23" s="214">
        <v>14.356862069</v>
      </c>
      <c r="BA23" s="214">
        <v>9.6517419355000005</v>
      </c>
      <c r="BB23" s="214">
        <v>7.7945333333000004</v>
      </c>
      <c r="BC23" s="214">
        <v>5.5416451613</v>
      </c>
      <c r="BD23" s="214">
        <v>4.6295000000000002</v>
      </c>
      <c r="BE23" s="214">
        <v>4.4029677419000004</v>
      </c>
      <c r="BF23" s="214">
        <v>4.4177330000000001</v>
      </c>
      <c r="BG23" s="214">
        <v>4.7341879999999996</v>
      </c>
      <c r="BH23" s="355">
        <v>6.519895</v>
      </c>
      <c r="BI23" s="355">
        <v>10.244529999999999</v>
      </c>
      <c r="BJ23" s="355">
        <v>14.02983</v>
      </c>
      <c r="BK23" s="355">
        <v>16.559719999999999</v>
      </c>
      <c r="BL23" s="355">
        <v>15.35946</v>
      </c>
      <c r="BM23" s="355">
        <v>11.84643</v>
      </c>
      <c r="BN23" s="355">
        <v>8.2263739999999999</v>
      </c>
      <c r="BO23" s="355">
        <v>5.5470280000000001</v>
      </c>
      <c r="BP23" s="355">
        <v>4.6395090000000003</v>
      </c>
      <c r="BQ23" s="355">
        <v>4.474329</v>
      </c>
      <c r="BR23" s="355">
        <v>4.4114170000000001</v>
      </c>
      <c r="BS23" s="355">
        <v>4.7665100000000002</v>
      </c>
      <c r="BT23" s="355">
        <v>6.5216969999999996</v>
      </c>
      <c r="BU23" s="355">
        <v>10.355930000000001</v>
      </c>
      <c r="BV23" s="355">
        <v>14.24816</v>
      </c>
    </row>
    <row r="24" spans="1:74" ht="11.1" customHeight="1" x14ac:dyDescent="0.2">
      <c r="A24" s="76" t="s">
        <v>699</v>
      </c>
      <c r="B24" s="185" t="s">
        <v>583</v>
      </c>
      <c r="C24" s="214">
        <v>21.479838709999999</v>
      </c>
      <c r="D24" s="214">
        <v>21.490172414</v>
      </c>
      <c r="E24" s="214">
        <v>19.630258065</v>
      </c>
      <c r="F24" s="214">
        <v>19.317133333000001</v>
      </c>
      <c r="G24" s="214">
        <v>18.589709676999998</v>
      </c>
      <c r="H24" s="214">
        <v>18.860399999999998</v>
      </c>
      <c r="I24" s="214">
        <v>18.550903225999999</v>
      </c>
      <c r="J24" s="214">
        <v>18.942516129000001</v>
      </c>
      <c r="K24" s="214">
        <v>19.1678</v>
      </c>
      <c r="L24" s="214">
        <v>19.444709676999999</v>
      </c>
      <c r="M24" s="214">
        <v>20.5749</v>
      </c>
      <c r="N24" s="214">
        <v>20.955225806000001</v>
      </c>
      <c r="O24" s="214">
        <v>21.816225805999998</v>
      </c>
      <c r="P24" s="214">
        <v>22.221178570999999</v>
      </c>
      <c r="Q24" s="214">
        <v>21.097064516</v>
      </c>
      <c r="R24" s="214">
        <v>20.0197</v>
      </c>
      <c r="S24" s="214">
        <v>19.127129031999999</v>
      </c>
      <c r="T24" s="214">
        <v>18.796333333</v>
      </c>
      <c r="U24" s="214">
        <v>18.642419355000001</v>
      </c>
      <c r="V24" s="214">
        <v>19.083967741999999</v>
      </c>
      <c r="W24" s="214">
        <v>19.167899999999999</v>
      </c>
      <c r="X24" s="214">
        <v>19.738193548000002</v>
      </c>
      <c r="Y24" s="214">
        <v>21.745266666999999</v>
      </c>
      <c r="Z24" s="214">
        <v>22.797548386999999</v>
      </c>
      <c r="AA24" s="214">
        <v>23.300870968000002</v>
      </c>
      <c r="AB24" s="214">
        <v>23.5425</v>
      </c>
      <c r="AC24" s="214">
        <v>21.955935484000001</v>
      </c>
      <c r="AD24" s="214">
        <v>20.926166667</v>
      </c>
      <c r="AE24" s="214">
        <v>19.550516128999998</v>
      </c>
      <c r="AF24" s="214">
        <v>19.527000000000001</v>
      </c>
      <c r="AG24" s="214">
        <v>19.517741935</v>
      </c>
      <c r="AH24" s="214">
        <v>19.630096773999998</v>
      </c>
      <c r="AI24" s="214">
        <v>19.699633333000001</v>
      </c>
      <c r="AJ24" s="214">
        <v>19.674709676999999</v>
      </c>
      <c r="AK24" s="214">
        <v>21.987433332999998</v>
      </c>
      <c r="AL24" s="214">
        <v>22.261645161000001</v>
      </c>
      <c r="AM24" s="214">
        <v>23.214354838999999</v>
      </c>
      <c r="AN24" s="214">
        <v>23.610107143</v>
      </c>
      <c r="AO24" s="214">
        <v>21.395193548000002</v>
      </c>
      <c r="AP24" s="214">
        <v>20.303333333000001</v>
      </c>
      <c r="AQ24" s="214">
        <v>19.481548387</v>
      </c>
      <c r="AR24" s="214">
        <v>19.186233333000001</v>
      </c>
      <c r="AS24" s="214">
        <v>19.117032257999998</v>
      </c>
      <c r="AT24" s="214">
        <v>19.371225806000002</v>
      </c>
      <c r="AU24" s="214">
        <v>19.330066667000001</v>
      </c>
      <c r="AV24" s="214">
        <v>19.806387097000002</v>
      </c>
      <c r="AW24" s="214">
        <v>21.316633332999999</v>
      </c>
      <c r="AX24" s="214">
        <v>21.788903225999999</v>
      </c>
      <c r="AY24" s="214">
        <v>23.282967742</v>
      </c>
      <c r="AZ24" s="214">
        <v>22.951586206999998</v>
      </c>
      <c r="BA24" s="214">
        <v>21.564774194000002</v>
      </c>
      <c r="BB24" s="214">
        <v>20.795733333000001</v>
      </c>
      <c r="BC24" s="214">
        <v>19.959774194000001</v>
      </c>
      <c r="BD24" s="214">
        <v>19.864599999999999</v>
      </c>
      <c r="BE24" s="214">
        <v>20.116709676999999</v>
      </c>
      <c r="BF24" s="214">
        <v>20.16656</v>
      </c>
      <c r="BG24" s="214">
        <v>19.871479999999998</v>
      </c>
      <c r="BH24" s="355">
        <v>20.2227</v>
      </c>
      <c r="BI24" s="355">
        <v>21.74023</v>
      </c>
      <c r="BJ24" s="355">
        <v>22.05687</v>
      </c>
      <c r="BK24" s="355">
        <v>23.3705</v>
      </c>
      <c r="BL24" s="355">
        <v>23.628779999999999</v>
      </c>
      <c r="BM24" s="355">
        <v>21.897459999999999</v>
      </c>
      <c r="BN24" s="355">
        <v>21.09526</v>
      </c>
      <c r="BO24" s="355">
        <v>20.25985</v>
      </c>
      <c r="BP24" s="355">
        <v>20.05153</v>
      </c>
      <c r="BQ24" s="355">
        <v>19.884720000000002</v>
      </c>
      <c r="BR24" s="355">
        <v>20.153569999999998</v>
      </c>
      <c r="BS24" s="355">
        <v>20.27582</v>
      </c>
      <c r="BT24" s="355">
        <v>20.673850000000002</v>
      </c>
      <c r="BU24" s="355">
        <v>22.22645</v>
      </c>
      <c r="BV24" s="355">
        <v>22.630400000000002</v>
      </c>
    </row>
    <row r="25" spans="1:74" ht="11.1" customHeight="1" x14ac:dyDescent="0.2">
      <c r="A25" s="76" t="s">
        <v>700</v>
      </c>
      <c r="B25" s="185" t="s">
        <v>147</v>
      </c>
      <c r="C25" s="214">
        <v>20.929760160000001</v>
      </c>
      <c r="D25" s="214">
        <v>22.225171339999999</v>
      </c>
      <c r="E25" s="214">
        <v>21.745116190000001</v>
      </c>
      <c r="F25" s="214">
        <v>23.81126283</v>
      </c>
      <c r="G25" s="214">
        <v>26.208603159999999</v>
      </c>
      <c r="H25" s="214">
        <v>29.329364770000002</v>
      </c>
      <c r="I25" s="214">
        <v>34.893155479999997</v>
      </c>
      <c r="J25" s="214">
        <v>32.385110769999997</v>
      </c>
      <c r="K25" s="214">
        <v>26.752948270000001</v>
      </c>
      <c r="L25" s="214">
        <v>21.58692623</v>
      </c>
      <c r="M25" s="214">
        <v>19.324841429999999</v>
      </c>
      <c r="N25" s="214">
        <v>19.338779769999999</v>
      </c>
      <c r="O25" s="214">
        <v>20.376947059999999</v>
      </c>
      <c r="P25" s="214">
        <v>20.29958543</v>
      </c>
      <c r="Q25" s="214">
        <v>19.480974029999999</v>
      </c>
      <c r="R25" s="214">
        <v>18.8275775</v>
      </c>
      <c r="S25" s="214">
        <v>19.832512650000002</v>
      </c>
      <c r="T25" s="214">
        <v>24.57167033</v>
      </c>
      <c r="U25" s="214">
        <v>29.391103770000001</v>
      </c>
      <c r="V25" s="214">
        <v>29.049369939999998</v>
      </c>
      <c r="W25" s="214">
        <v>25.049402629999999</v>
      </c>
      <c r="X25" s="214">
        <v>20.5496211</v>
      </c>
      <c r="Y25" s="214">
        <v>20.033975330000001</v>
      </c>
      <c r="Z25" s="214">
        <v>21.573935840000001</v>
      </c>
      <c r="AA25" s="214">
        <v>21.383257650000001</v>
      </c>
      <c r="AB25" s="214">
        <v>19.682462709999999</v>
      </c>
      <c r="AC25" s="214">
        <v>18.090564579999999</v>
      </c>
      <c r="AD25" s="214">
        <v>18.296632500000001</v>
      </c>
      <c r="AE25" s="214">
        <v>20.868685769999999</v>
      </c>
      <c r="AF25" s="214">
        <v>24.02501363</v>
      </c>
      <c r="AG25" s="214">
        <v>27.203318769999999</v>
      </c>
      <c r="AH25" s="214">
        <v>28.961470940000002</v>
      </c>
      <c r="AI25" s="214">
        <v>25.69822623</v>
      </c>
      <c r="AJ25" s="214">
        <v>22.689990940000001</v>
      </c>
      <c r="AK25" s="214">
        <v>20.013064570000001</v>
      </c>
      <c r="AL25" s="214">
        <v>20.60545368</v>
      </c>
      <c r="AM25" s="214">
        <v>23.039824060000001</v>
      </c>
      <c r="AN25" s="214">
        <v>23.235213609999999</v>
      </c>
      <c r="AO25" s="214">
        <v>22.882506289999998</v>
      </c>
      <c r="AP25" s="214">
        <v>22.28235463</v>
      </c>
      <c r="AQ25" s="214">
        <v>23.826694710000002</v>
      </c>
      <c r="AR25" s="214">
        <v>29.778100970000001</v>
      </c>
      <c r="AS25" s="214">
        <v>33.991832580000001</v>
      </c>
      <c r="AT25" s="214">
        <v>33.37402187</v>
      </c>
      <c r="AU25" s="214">
        <v>30.06129013</v>
      </c>
      <c r="AV25" s="214">
        <v>25.730018350000002</v>
      </c>
      <c r="AW25" s="214">
        <v>24.57698787</v>
      </c>
      <c r="AX25" s="214">
        <v>24.882421770000001</v>
      </c>
      <c r="AY25" s="214">
        <v>25.04920229</v>
      </c>
      <c r="AZ25" s="214">
        <v>23.86229234</v>
      </c>
      <c r="BA25" s="214">
        <v>23.86087397</v>
      </c>
      <c r="BB25" s="214">
        <v>24.199940399999999</v>
      </c>
      <c r="BC25" s="214">
        <v>26.041020710000002</v>
      </c>
      <c r="BD25" s="214">
        <v>32.558676767000001</v>
      </c>
      <c r="BE25" s="214">
        <v>37.023172129000002</v>
      </c>
      <c r="BF25" s="214">
        <v>36.48386</v>
      </c>
      <c r="BG25" s="214">
        <v>31.681989999999999</v>
      </c>
      <c r="BH25" s="355">
        <v>25.195039999999999</v>
      </c>
      <c r="BI25" s="355">
        <v>24.573260000000001</v>
      </c>
      <c r="BJ25" s="355">
        <v>25.934339999999999</v>
      </c>
      <c r="BK25" s="355">
        <v>24.711320000000001</v>
      </c>
      <c r="BL25" s="355">
        <v>24.043890000000001</v>
      </c>
      <c r="BM25" s="355">
        <v>22.88129</v>
      </c>
      <c r="BN25" s="355">
        <v>23.412210000000002</v>
      </c>
      <c r="BO25" s="355">
        <v>25.51388</v>
      </c>
      <c r="BP25" s="355">
        <v>30.905809999999999</v>
      </c>
      <c r="BQ25" s="355">
        <v>36.219929999999998</v>
      </c>
      <c r="BR25" s="355">
        <v>36.234819999999999</v>
      </c>
      <c r="BS25" s="355">
        <v>30.09808</v>
      </c>
      <c r="BT25" s="355">
        <v>25.301169999999999</v>
      </c>
      <c r="BU25" s="355">
        <v>23.768930000000001</v>
      </c>
      <c r="BV25" s="355">
        <v>25.82948</v>
      </c>
    </row>
    <row r="26" spans="1:74" ht="11.1" customHeight="1" x14ac:dyDescent="0.2">
      <c r="A26" s="76" t="s">
        <v>698</v>
      </c>
      <c r="B26" s="185" t="s">
        <v>584</v>
      </c>
      <c r="C26" s="214">
        <v>3.8349354838999998</v>
      </c>
      <c r="D26" s="214">
        <v>3.7599310345000001</v>
      </c>
      <c r="E26" s="214">
        <v>3.7743548386999999</v>
      </c>
      <c r="F26" s="214">
        <v>3.7635999999999998</v>
      </c>
      <c r="G26" s="214">
        <v>3.7790967742000001</v>
      </c>
      <c r="H26" s="214">
        <v>3.7551333332999999</v>
      </c>
      <c r="I26" s="214">
        <v>3.8521935483999998</v>
      </c>
      <c r="J26" s="214">
        <v>3.8332258065000002</v>
      </c>
      <c r="K26" s="214">
        <v>3.8552333333000002</v>
      </c>
      <c r="L26" s="214">
        <v>3.8635806451999999</v>
      </c>
      <c r="M26" s="214">
        <v>3.8691333333000002</v>
      </c>
      <c r="N26" s="214">
        <v>3.8348387097000001</v>
      </c>
      <c r="O26" s="214">
        <v>3.9984193548000002</v>
      </c>
      <c r="P26" s="214">
        <v>4.0100714285999999</v>
      </c>
      <c r="Q26" s="214">
        <v>3.9992580645000002</v>
      </c>
      <c r="R26" s="214">
        <v>4.0509000000000004</v>
      </c>
      <c r="S26" s="214">
        <v>4.0370322581</v>
      </c>
      <c r="T26" s="214">
        <v>4.0311000000000003</v>
      </c>
      <c r="U26" s="214">
        <v>4.1107096774</v>
      </c>
      <c r="V26" s="214">
        <v>4.1018709677</v>
      </c>
      <c r="W26" s="214">
        <v>4.0911999999999997</v>
      </c>
      <c r="X26" s="214">
        <v>4.1035806452000001</v>
      </c>
      <c r="Y26" s="214">
        <v>4.1456333333000002</v>
      </c>
      <c r="Z26" s="214">
        <v>4.0760645160999998</v>
      </c>
      <c r="AA26" s="214">
        <v>3.900483871</v>
      </c>
      <c r="AB26" s="214">
        <v>3.9928214286000001</v>
      </c>
      <c r="AC26" s="214">
        <v>4.0217096773999996</v>
      </c>
      <c r="AD26" s="214">
        <v>4.1200999999999999</v>
      </c>
      <c r="AE26" s="214">
        <v>4.0978387097000004</v>
      </c>
      <c r="AF26" s="214">
        <v>4.1189999999999998</v>
      </c>
      <c r="AG26" s="214">
        <v>4.2065806451999999</v>
      </c>
      <c r="AH26" s="214">
        <v>4.2294838710000002</v>
      </c>
      <c r="AI26" s="214">
        <v>4.2279999999999998</v>
      </c>
      <c r="AJ26" s="214">
        <v>4.2699354839000003</v>
      </c>
      <c r="AK26" s="214">
        <v>4.2426000000000004</v>
      </c>
      <c r="AL26" s="214">
        <v>4.2754838709999996</v>
      </c>
      <c r="AM26" s="214">
        <v>4.2563870968000002</v>
      </c>
      <c r="AN26" s="214">
        <v>4.3208571428999996</v>
      </c>
      <c r="AO26" s="214">
        <v>4.3416451612999998</v>
      </c>
      <c r="AP26" s="214">
        <v>4.3983999999999996</v>
      </c>
      <c r="AQ26" s="214">
        <v>4.3507096774000003</v>
      </c>
      <c r="AR26" s="214">
        <v>4.3562333332999996</v>
      </c>
      <c r="AS26" s="214">
        <v>4.3569354839000001</v>
      </c>
      <c r="AT26" s="214">
        <v>4.3538387096999998</v>
      </c>
      <c r="AU26" s="214">
        <v>4.3959000000000001</v>
      </c>
      <c r="AV26" s="214">
        <v>4.3455806452000001</v>
      </c>
      <c r="AW26" s="214">
        <v>4.3445999999999998</v>
      </c>
      <c r="AX26" s="214">
        <v>4.3399677418999998</v>
      </c>
      <c r="AY26" s="214">
        <v>4.3140967742000003</v>
      </c>
      <c r="AZ26" s="214">
        <v>4.383</v>
      </c>
      <c r="BA26" s="214">
        <v>4.3267096774000002</v>
      </c>
      <c r="BB26" s="214">
        <v>4.3030999999999997</v>
      </c>
      <c r="BC26" s="214">
        <v>4.2905806452000004</v>
      </c>
      <c r="BD26" s="214">
        <v>4.2484666666999997</v>
      </c>
      <c r="BE26" s="214">
        <v>4.2226451613</v>
      </c>
      <c r="BF26" s="214">
        <v>4.2185160000000002</v>
      </c>
      <c r="BG26" s="214">
        <v>4.2028309999999998</v>
      </c>
      <c r="BH26" s="355">
        <v>4.2283429999999997</v>
      </c>
      <c r="BI26" s="355">
        <v>4.2747080000000004</v>
      </c>
      <c r="BJ26" s="355">
        <v>4.3148499999999999</v>
      </c>
      <c r="BK26" s="355">
        <v>4.3368760000000002</v>
      </c>
      <c r="BL26" s="355">
        <v>4.420445</v>
      </c>
      <c r="BM26" s="355">
        <v>4.3921780000000004</v>
      </c>
      <c r="BN26" s="355">
        <v>4.4302789999999996</v>
      </c>
      <c r="BO26" s="355">
        <v>4.4340070000000003</v>
      </c>
      <c r="BP26" s="355">
        <v>4.4701599999999999</v>
      </c>
      <c r="BQ26" s="355">
        <v>4.4879980000000002</v>
      </c>
      <c r="BR26" s="355">
        <v>4.5196139999999998</v>
      </c>
      <c r="BS26" s="355">
        <v>4.5385619999999998</v>
      </c>
      <c r="BT26" s="355">
        <v>4.5483739999999999</v>
      </c>
      <c r="BU26" s="355">
        <v>4.5851050000000004</v>
      </c>
      <c r="BV26" s="355">
        <v>4.5909440000000004</v>
      </c>
    </row>
    <row r="27" spans="1:74" ht="11.1" customHeight="1" x14ac:dyDescent="0.2">
      <c r="A27" s="76" t="s">
        <v>702</v>
      </c>
      <c r="B27" s="185" t="s">
        <v>1041</v>
      </c>
      <c r="C27" s="214">
        <v>2.5751935484000001</v>
      </c>
      <c r="D27" s="214">
        <v>2.4963448276000002</v>
      </c>
      <c r="E27" s="214">
        <v>1.9634193548000001</v>
      </c>
      <c r="F27" s="214">
        <v>1.8567333333</v>
      </c>
      <c r="G27" s="214">
        <v>1.7153225806000001</v>
      </c>
      <c r="H27" s="214">
        <v>1.7715000000000001</v>
      </c>
      <c r="I27" s="214">
        <v>1.9044193547999999</v>
      </c>
      <c r="J27" s="214">
        <v>1.8454838710000001</v>
      </c>
      <c r="K27" s="214">
        <v>1.7067666667000001</v>
      </c>
      <c r="L27" s="214">
        <v>1.7393548387</v>
      </c>
      <c r="M27" s="214">
        <v>2.0702333333</v>
      </c>
      <c r="N27" s="214">
        <v>2.3288709676999999</v>
      </c>
      <c r="O27" s="214">
        <v>3.0005806451999999</v>
      </c>
      <c r="P27" s="214">
        <v>2.9603214285999999</v>
      </c>
      <c r="Q27" s="214">
        <v>2.6109677419000001</v>
      </c>
      <c r="R27" s="214">
        <v>2.0775999999999999</v>
      </c>
      <c r="S27" s="214">
        <v>1.7724838709999999</v>
      </c>
      <c r="T27" s="214">
        <v>1.8255666666999999</v>
      </c>
      <c r="U27" s="214">
        <v>1.9593548386999999</v>
      </c>
      <c r="V27" s="214">
        <v>1.9608064516000001</v>
      </c>
      <c r="W27" s="214">
        <v>1.8506</v>
      </c>
      <c r="X27" s="214">
        <v>1.8947096774000001</v>
      </c>
      <c r="Y27" s="214">
        <v>2.4677333333</v>
      </c>
      <c r="Z27" s="214">
        <v>3.0437419354999999</v>
      </c>
      <c r="AA27" s="214">
        <v>2.7763870968000002</v>
      </c>
      <c r="AB27" s="214">
        <v>2.6214642857000001</v>
      </c>
      <c r="AC27" s="214">
        <v>2.1910645161</v>
      </c>
      <c r="AD27" s="214">
        <v>1.7103333332999999</v>
      </c>
      <c r="AE27" s="214">
        <v>1.5156774194</v>
      </c>
      <c r="AF27" s="214">
        <v>1.5090666666999999</v>
      </c>
      <c r="AG27" s="214">
        <v>1.5763870968</v>
      </c>
      <c r="AH27" s="214">
        <v>1.6226129032000001</v>
      </c>
      <c r="AI27" s="214">
        <v>1.5655333333000001</v>
      </c>
      <c r="AJ27" s="214">
        <v>1.6032580645000001</v>
      </c>
      <c r="AK27" s="214">
        <v>2.0752333332999999</v>
      </c>
      <c r="AL27" s="214">
        <v>2.2931935484000001</v>
      </c>
      <c r="AM27" s="214">
        <v>2.4930645161</v>
      </c>
      <c r="AN27" s="214">
        <v>2.5955357143</v>
      </c>
      <c r="AO27" s="214">
        <v>2.0536451613</v>
      </c>
      <c r="AP27" s="214">
        <v>1.6239333332999999</v>
      </c>
      <c r="AQ27" s="214">
        <v>1.4443548387</v>
      </c>
      <c r="AR27" s="214">
        <v>1.5348666666999999</v>
      </c>
      <c r="AS27" s="214">
        <v>1.622483871</v>
      </c>
      <c r="AT27" s="214">
        <v>1.609516129</v>
      </c>
      <c r="AU27" s="214">
        <v>1.5346666667</v>
      </c>
      <c r="AV27" s="214">
        <v>1.5535806452000001</v>
      </c>
      <c r="AW27" s="214">
        <v>1.8342666667</v>
      </c>
      <c r="AX27" s="214">
        <v>2.0524516129000001</v>
      </c>
      <c r="AY27" s="214">
        <v>2.4454193547999998</v>
      </c>
      <c r="AZ27" s="214">
        <v>2.2435862068999999</v>
      </c>
      <c r="BA27" s="214">
        <v>1.8571935483999999</v>
      </c>
      <c r="BB27" s="214">
        <v>1.7057</v>
      </c>
      <c r="BC27" s="214">
        <v>1.5566774193999999</v>
      </c>
      <c r="BD27" s="214">
        <v>1.6385000000000001</v>
      </c>
      <c r="BE27" s="214">
        <v>1.7349677419</v>
      </c>
      <c r="BF27" s="214">
        <v>1.71855</v>
      </c>
      <c r="BG27" s="214">
        <v>1.602765</v>
      </c>
      <c r="BH27" s="355">
        <v>1.571218</v>
      </c>
      <c r="BI27" s="355">
        <v>1.9068560000000001</v>
      </c>
      <c r="BJ27" s="355">
        <v>2.2910219999999999</v>
      </c>
      <c r="BK27" s="355">
        <v>2.4890680000000001</v>
      </c>
      <c r="BL27" s="355">
        <v>2.3898579999999998</v>
      </c>
      <c r="BM27" s="355">
        <v>2.004696</v>
      </c>
      <c r="BN27" s="355">
        <v>1.704005</v>
      </c>
      <c r="BO27" s="355">
        <v>1.533901</v>
      </c>
      <c r="BP27" s="355">
        <v>1.5922480000000001</v>
      </c>
      <c r="BQ27" s="355">
        <v>1.714728</v>
      </c>
      <c r="BR27" s="355">
        <v>1.7110460000000001</v>
      </c>
      <c r="BS27" s="355">
        <v>1.572689</v>
      </c>
      <c r="BT27" s="355">
        <v>1.5903449999999999</v>
      </c>
      <c r="BU27" s="355">
        <v>1.9012979999999999</v>
      </c>
      <c r="BV27" s="355">
        <v>2.3124509999999998</v>
      </c>
    </row>
    <row r="28" spans="1:74" ht="11.1" customHeight="1" x14ac:dyDescent="0.2">
      <c r="A28" s="76" t="s">
        <v>716</v>
      </c>
      <c r="B28" s="185" t="s">
        <v>585</v>
      </c>
      <c r="C28" s="214">
        <v>8.1870967742000006E-2</v>
      </c>
      <c r="D28" s="214">
        <v>8.1862068965999998E-2</v>
      </c>
      <c r="E28" s="214">
        <v>8.1870967742000006E-2</v>
      </c>
      <c r="F28" s="214">
        <v>8.1866666667000002E-2</v>
      </c>
      <c r="G28" s="214">
        <v>8.1870967742000006E-2</v>
      </c>
      <c r="H28" s="214">
        <v>8.1866666667000002E-2</v>
      </c>
      <c r="I28" s="214">
        <v>8.1870967742000006E-2</v>
      </c>
      <c r="J28" s="214">
        <v>8.1870967742000006E-2</v>
      </c>
      <c r="K28" s="214">
        <v>8.1866666667000002E-2</v>
      </c>
      <c r="L28" s="214">
        <v>8.1870967742000006E-2</v>
      </c>
      <c r="M28" s="214">
        <v>8.1866666667000002E-2</v>
      </c>
      <c r="N28" s="214">
        <v>8.1870967742000006E-2</v>
      </c>
      <c r="O28" s="214">
        <v>8.2290322580999997E-2</v>
      </c>
      <c r="P28" s="214">
        <v>8.2285714285999997E-2</v>
      </c>
      <c r="Q28" s="214">
        <v>8.2290322580999997E-2</v>
      </c>
      <c r="R28" s="214">
        <v>8.2299999999999998E-2</v>
      </c>
      <c r="S28" s="214">
        <v>8.2290322580999997E-2</v>
      </c>
      <c r="T28" s="214">
        <v>8.2299999999999998E-2</v>
      </c>
      <c r="U28" s="214">
        <v>8.2290322580999997E-2</v>
      </c>
      <c r="V28" s="214">
        <v>8.2290322580999997E-2</v>
      </c>
      <c r="W28" s="214">
        <v>8.2299999999999998E-2</v>
      </c>
      <c r="X28" s="214">
        <v>8.2290322580999997E-2</v>
      </c>
      <c r="Y28" s="214">
        <v>8.2299999999999998E-2</v>
      </c>
      <c r="Z28" s="214">
        <v>8.2290322580999997E-2</v>
      </c>
      <c r="AA28" s="214">
        <v>9.6645161290000003E-2</v>
      </c>
      <c r="AB28" s="214">
        <v>9.6642857142999999E-2</v>
      </c>
      <c r="AC28" s="214">
        <v>9.6645161290000003E-2</v>
      </c>
      <c r="AD28" s="214">
        <v>9.6633333333000004E-2</v>
      </c>
      <c r="AE28" s="214">
        <v>9.6645161290000003E-2</v>
      </c>
      <c r="AF28" s="214">
        <v>9.6633333333000004E-2</v>
      </c>
      <c r="AG28" s="214">
        <v>9.6645161290000003E-2</v>
      </c>
      <c r="AH28" s="214">
        <v>9.6645161290000003E-2</v>
      </c>
      <c r="AI28" s="214">
        <v>9.6633333333000004E-2</v>
      </c>
      <c r="AJ28" s="214">
        <v>9.6645161290000003E-2</v>
      </c>
      <c r="AK28" s="214">
        <v>9.6633333333000004E-2</v>
      </c>
      <c r="AL28" s="214">
        <v>9.6645161290000003E-2</v>
      </c>
      <c r="AM28" s="214">
        <v>0.10787096774</v>
      </c>
      <c r="AN28" s="214">
        <v>0.10785714286</v>
      </c>
      <c r="AO28" s="214">
        <v>0.10787096774</v>
      </c>
      <c r="AP28" s="214">
        <v>0.10786666667</v>
      </c>
      <c r="AQ28" s="214">
        <v>0.10787096774</v>
      </c>
      <c r="AR28" s="214">
        <v>0.10786666667</v>
      </c>
      <c r="AS28" s="214">
        <v>0.10787096774</v>
      </c>
      <c r="AT28" s="214">
        <v>0.10787096774</v>
      </c>
      <c r="AU28" s="214">
        <v>0.10786666667</v>
      </c>
      <c r="AV28" s="214">
        <v>0.10787096774</v>
      </c>
      <c r="AW28" s="214">
        <v>0.10786666667</v>
      </c>
      <c r="AX28" s="214">
        <v>0.10787096774</v>
      </c>
      <c r="AY28" s="214">
        <v>0.10738709677</v>
      </c>
      <c r="AZ28" s="214">
        <v>0.10368965517000001</v>
      </c>
      <c r="BA28" s="214">
        <v>0.10738709677</v>
      </c>
      <c r="BB28" s="214">
        <v>0.10736666667</v>
      </c>
      <c r="BC28" s="214">
        <v>0.10738709677</v>
      </c>
      <c r="BD28" s="214">
        <v>0.10736666667</v>
      </c>
      <c r="BE28" s="214">
        <v>0.11812903226</v>
      </c>
      <c r="BF28" s="214">
        <v>0.118129</v>
      </c>
      <c r="BG28" s="214">
        <v>0.118129</v>
      </c>
      <c r="BH28" s="355">
        <v>0.118129</v>
      </c>
      <c r="BI28" s="355">
        <v>0.118129</v>
      </c>
      <c r="BJ28" s="355">
        <v>0.118129</v>
      </c>
      <c r="BK28" s="355">
        <v>0.121129</v>
      </c>
      <c r="BL28" s="355">
        <v>0.121129</v>
      </c>
      <c r="BM28" s="355">
        <v>0.121129</v>
      </c>
      <c r="BN28" s="355">
        <v>0.121129</v>
      </c>
      <c r="BO28" s="355">
        <v>0.121129</v>
      </c>
      <c r="BP28" s="355">
        <v>0.121129</v>
      </c>
      <c r="BQ28" s="355">
        <v>0.121129</v>
      </c>
      <c r="BR28" s="355">
        <v>0.121129</v>
      </c>
      <c r="BS28" s="355">
        <v>0.121129</v>
      </c>
      <c r="BT28" s="355">
        <v>0.121129</v>
      </c>
      <c r="BU28" s="355">
        <v>0.121129</v>
      </c>
      <c r="BV28" s="355">
        <v>0.121129</v>
      </c>
    </row>
    <row r="29" spans="1:74" ht="11.1" customHeight="1" x14ac:dyDescent="0.2">
      <c r="A29" s="77" t="s">
        <v>701</v>
      </c>
      <c r="B29" s="186" t="s">
        <v>1006</v>
      </c>
      <c r="C29" s="214">
        <v>88.908921449999994</v>
      </c>
      <c r="D29" s="214">
        <v>86.229378237000006</v>
      </c>
      <c r="E29" s="214">
        <v>68.637374254999997</v>
      </c>
      <c r="F29" s="214">
        <v>65.102229496999996</v>
      </c>
      <c r="G29" s="214">
        <v>60.446216063000001</v>
      </c>
      <c r="H29" s="214">
        <v>62.278464769999999</v>
      </c>
      <c r="I29" s="214">
        <v>66.766768382999999</v>
      </c>
      <c r="J29" s="214">
        <v>64.800401093000005</v>
      </c>
      <c r="K29" s="214">
        <v>60.240214936999998</v>
      </c>
      <c r="L29" s="214">
        <v>61.325248811000002</v>
      </c>
      <c r="M29" s="214">
        <v>72.261308096999997</v>
      </c>
      <c r="N29" s="214">
        <v>80.771134609000001</v>
      </c>
      <c r="O29" s="214">
        <v>92.863979318000005</v>
      </c>
      <c r="P29" s="214">
        <v>91.684014000999994</v>
      </c>
      <c r="Q29" s="214">
        <v>81.326006288000002</v>
      </c>
      <c r="R29" s="214">
        <v>65.581877500000004</v>
      </c>
      <c r="S29" s="214">
        <v>56.531125553000003</v>
      </c>
      <c r="T29" s="214">
        <v>58.097170329999997</v>
      </c>
      <c r="U29" s="214">
        <v>62.139555383000001</v>
      </c>
      <c r="V29" s="214">
        <v>62.173466714</v>
      </c>
      <c r="W29" s="214">
        <v>58.899002629999998</v>
      </c>
      <c r="X29" s="214">
        <v>60.218040455000001</v>
      </c>
      <c r="Y29" s="214">
        <v>77.230241996999993</v>
      </c>
      <c r="Z29" s="214">
        <v>94.220097129999999</v>
      </c>
      <c r="AA29" s="214">
        <v>103.35890281</v>
      </c>
      <c r="AB29" s="214">
        <v>97.901319853000004</v>
      </c>
      <c r="AC29" s="214">
        <v>82.512467806000004</v>
      </c>
      <c r="AD29" s="214">
        <v>65.389165833000007</v>
      </c>
      <c r="AE29" s="214">
        <v>58.394169640999998</v>
      </c>
      <c r="AF29" s="214">
        <v>58.178213630000002</v>
      </c>
      <c r="AG29" s="214">
        <v>60.677867157000001</v>
      </c>
      <c r="AH29" s="214">
        <v>62.356696745999997</v>
      </c>
      <c r="AI29" s="214">
        <v>60.309592897000002</v>
      </c>
      <c r="AJ29" s="214">
        <v>61.703474811</v>
      </c>
      <c r="AK29" s="214">
        <v>78.583897902999993</v>
      </c>
      <c r="AL29" s="214">
        <v>86.424582712000003</v>
      </c>
      <c r="AM29" s="214">
        <v>100.50392083</v>
      </c>
      <c r="AN29" s="214">
        <v>104.52435647</v>
      </c>
      <c r="AO29" s="214">
        <v>83.624861128999996</v>
      </c>
      <c r="AP29" s="214">
        <v>67.092154629999996</v>
      </c>
      <c r="AQ29" s="214">
        <v>60.111339870999998</v>
      </c>
      <c r="AR29" s="214">
        <v>63.611667636999996</v>
      </c>
      <c r="AS29" s="214">
        <v>66.994574514999996</v>
      </c>
      <c r="AT29" s="214">
        <v>66.490989612000007</v>
      </c>
      <c r="AU29" s="214">
        <v>63.643456796999999</v>
      </c>
      <c r="AV29" s="214">
        <v>64.323050608000003</v>
      </c>
      <c r="AW29" s="214">
        <v>75.158487870000002</v>
      </c>
      <c r="AX29" s="214">
        <v>83.576937899000001</v>
      </c>
      <c r="AY29" s="214">
        <v>100.23213776999999</v>
      </c>
      <c r="AZ29" s="214">
        <v>91.958913030000005</v>
      </c>
      <c r="BA29" s="214">
        <v>76.122035260000004</v>
      </c>
      <c r="BB29" s="214">
        <v>69.912673733000005</v>
      </c>
      <c r="BC29" s="214">
        <v>63.804762644999997</v>
      </c>
      <c r="BD29" s="214">
        <v>67.157910099999995</v>
      </c>
      <c r="BE29" s="214">
        <v>71.111978581000002</v>
      </c>
      <c r="BF29" s="214">
        <v>70.476015000000004</v>
      </c>
      <c r="BG29" s="214">
        <v>66.004283999999998</v>
      </c>
      <c r="BH29" s="355">
        <v>64.815700000000007</v>
      </c>
      <c r="BI29" s="355">
        <v>77.779259999999994</v>
      </c>
      <c r="BJ29" s="355">
        <v>92.60427</v>
      </c>
      <c r="BK29" s="355">
        <v>100.2512</v>
      </c>
      <c r="BL29" s="355">
        <v>96.516620000000003</v>
      </c>
      <c r="BM29" s="355">
        <v>81.665180000000007</v>
      </c>
      <c r="BN29" s="355">
        <v>70.131029999999996</v>
      </c>
      <c r="BO29" s="355">
        <v>63.588180000000001</v>
      </c>
      <c r="BP29" s="355">
        <v>65.869870000000006</v>
      </c>
      <c r="BQ29" s="355">
        <v>70.601420000000005</v>
      </c>
      <c r="BR29" s="355">
        <v>70.491309999999999</v>
      </c>
      <c r="BS29" s="355">
        <v>65.18553</v>
      </c>
      <c r="BT29" s="355">
        <v>65.874849999999995</v>
      </c>
      <c r="BU29" s="355">
        <v>77.878749999999997</v>
      </c>
      <c r="BV29" s="355">
        <v>93.70805</v>
      </c>
    </row>
    <row r="30" spans="1:74" ht="11.1" customHeight="1" x14ac:dyDescent="0.2">
      <c r="A30" s="77"/>
      <c r="B30" s="186"/>
      <c r="C30" s="214"/>
      <c r="D30" s="214"/>
      <c r="E30" s="214"/>
      <c r="F30" s="214"/>
      <c r="G30" s="214"/>
      <c r="H30" s="214"/>
      <c r="I30" s="214"/>
      <c r="J30" s="214"/>
      <c r="K30" s="214"/>
      <c r="L30" s="214"/>
      <c r="M30" s="214"/>
      <c r="N30" s="214"/>
      <c r="O30" s="214"/>
      <c r="P30" s="214"/>
      <c r="Q30" s="214"/>
      <c r="R30" s="214"/>
      <c r="S30" s="214"/>
      <c r="T30" s="214"/>
      <c r="U30" s="214"/>
      <c r="V30" s="214"/>
      <c r="W30" s="214"/>
      <c r="X30" s="214"/>
      <c r="Y30" s="214"/>
      <c r="Z30" s="214"/>
      <c r="AA30" s="214"/>
      <c r="AB30" s="214"/>
      <c r="AC30" s="214"/>
      <c r="AD30" s="214"/>
      <c r="AE30" s="214"/>
      <c r="AF30" s="214"/>
      <c r="AG30" s="214"/>
      <c r="AH30" s="214"/>
      <c r="AI30" s="214"/>
      <c r="AJ30" s="214"/>
      <c r="AK30" s="214"/>
      <c r="AL30" s="214"/>
      <c r="AM30" s="214"/>
      <c r="AN30" s="214"/>
      <c r="AO30" s="214"/>
      <c r="AP30" s="214"/>
      <c r="AQ30" s="214"/>
      <c r="AR30" s="214"/>
      <c r="AS30" s="214"/>
      <c r="AT30" s="214"/>
      <c r="AU30" s="214"/>
      <c r="AV30" s="214"/>
      <c r="AW30" s="214"/>
      <c r="AX30" s="214"/>
      <c r="AY30" s="214"/>
      <c r="AZ30" s="214"/>
      <c r="BA30" s="214"/>
      <c r="BB30" s="214"/>
      <c r="BC30" s="214"/>
      <c r="BD30" s="214"/>
      <c r="BE30" s="214"/>
      <c r="BF30" s="214"/>
      <c r="BG30" s="214"/>
      <c r="BH30" s="355"/>
      <c r="BI30" s="355"/>
      <c r="BJ30" s="355"/>
      <c r="BK30" s="355"/>
      <c r="BL30" s="355"/>
      <c r="BM30" s="355"/>
      <c r="BN30" s="355"/>
      <c r="BO30" s="355"/>
      <c r="BP30" s="355"/>
      <c r="BQ30" s="355"/>
      <c r="BR30" s="355"/>
      <c r="BS30" s="355"/>
      <c r="BT30" s="355"/>
      <c r="BU30" s="355"/>
      <c r="BV30" s="355"/>
    </row>
    <row r="31" spans="1:74" ht="11.1" customHeight="1" x14ac:dyDescent="0.2">
      <c r="A31" s="71"/>
      <c r="B31" s="79" t="s">
        <v>1005</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82"/>
      <c r="BG31" s="82"/>
      <c r="BH31" s="394"/>
      <c r="BI31" s="394"/>
      <c r="BJ31" s="394"/>
      <c r="BK31" s="394"/>
      <c r="BL31" s="394"/>
      <c r="BM31" s="394"/>
      <c r="BN31" s="394"/>
      <c r="BO31" s="394"/>
      <c r="BP31" s="394"/>
      <c r="BQ31" s="394"/>
      <c r="BR31" s="394"/>
      <c r="BS31" s="394"/>
      <c r="BT31" s="394"/>
      <c r="BU31" s="394"/>
      <c r="BV31" s="394"/>
    </row>
    <row r="32" spans="1:74" ht="11.1" customHeight="1" x14ac:dyDescent="0.2">
      <c r="A32" s="76" t="s">
        <v>694</v>
      </c>
      <c r="B32" s="185" t="s">
        <v>586</v>
      </c>
      <c r="C32" s="259">
        <v>2910.0059999999999</v>
      </c>
      <c r="D32" s="259">
        <v>2448.81</v>
      </c>
      <c r="E32" s="259">
        <v>2473.1289999999999</v>
      </c>
      <c r="F32" s="259">
        <v>2611.2260000000001</v>
      </c>
      <c r="G32" s="259">
        <v>2887.06</v>
      </c>
      <c r="H32" s="259">
        <v>3115.4459999999999</v>
      </c>
      <c r="I32" s="259">
        <v>3245.201</v>
      </c>
      <c r="J32" s="259">
        <v>3406.134</v>
      </c>
      <c r="K32" s="259">
        <v>3693.0529999999999</v>
      </c>
      <c r="L32" s="259">
        <v>3929.25</v>
      </c>
      <c r="M32" s="259">
        <v>3799.2150000000001</v>
      </c>
      <c r="N32" s="259">
        <v>3412.91</v>
      </c>
      <c r="O32" s="259">
        <v>2699.2260000000001</v>
      </c>
      <c r="P32" s="259">
        <v>2099.3539999999998</v>
      </c>
      <c r="Q32" s="259">
        <v>1719.8440000000001</v>
      </c>
      <c r="R32" s="259">
        <v>1855.1869999999999</v>
      </c>
      <c r="S32" s="259">
        <v>2269.5630000000001</v>
      </c>
      <c r="T32" s="259">
        <v>2642.6480000000001</v>
      </c>
      <c r="U32" s="259">
        <v>2936.86</v>
      </c>
      <c r="V32" s="259">
        <v>3212.0059999999999</v>
      </c>
      <c r="W32" s="259">
        <v>3564.5039999999999</v>
      </c>
      <c r="X32" s="259">
        <v>3816.9949999999999</v>
      </c>
      <c r="Y32" s="259">
        <v>3605.3359999999998</v>
      </c>
      <c r="Z32" s="259">
        <v>2889.8919999999998</v>
      </c>
      <c r="AA32" s="259">
        <v>1924.922</v>
      </c>
      <c r="AB32" s="259">
        <v>1199.9870000000001</v>
      </c>
      <c r="AC32" s="259">
        <v>857.31</v>
      </c>
      <c r="AD32" s="259">
        <v>1066.3800000000001</v>
      </c>
      <c r="AE32" s="259">
        <v>1547.944</v>
      </c>
      <c r="AF32" s="259">
        <v>2005.4749999999999</v>
      </c>
      <c r="AG32" s="259">
        <v>2399.9740000000002</v>
      </c>
      <c r="AH32" s="259">
        <v>2768.3980000000001</v>
      </c>
      <c r="AI32" s="259">
        <v>3187.0160000000001</v>
      </c>
      <c r="AJ32" s="259">
        <v>3587.27</v>
      </c>
      <c r="AK32" s="259">
        <v>3426.8679999999999</v>
      </c>
      <c r="AL32" s="259">
        <v>3141.2220000000002</v>
      </c>
      <c r="AM32" s="259">
        <v>2414.9409999999998</v>
      </c>
      <c r="AN32" s="259">
        <v>1674.0650000000001</v>
      </c>
      <c r="AO32" s="259">
        <v>1480.135</v>
      </c>
      <c r="AP32" s="259">
        <v>1801.9469999999999</v>
      </c>
      <c r="AQ32" s="259">
        <v>2296.2890000000002</v>
      </c>
      <c r="AR32" s="259">
        <v>2655.8159999999998</v>
      </c>
      <c r="AS32" s="259">
        <v>2932.6979999999999</v>
      </c>
      <c r="AT32" s="259">
        <v>3249.8989999999999</v>
      </c>
      <c r="AU32" s="259">
        <v>3622.3850000000002</v>
      </c>
      <c r="AV32" s="259">
        <v>3950.576</v>
      </c>
      <c r="AW32" s="259">
        <v>3935.1590000000001</v>
      </c>
      <c r="AX32" s="259">
        <v>3674.9749999999999</v>
      </c>
      <c r="AY32" s="259">
        <v>2949.3049999999998</v>
      </c>
      <c r="AZ32" s="259">
        <v>2545.605</v>
      </c>
      <c r="BA32" s="259">
        <v>2495.6930000000002</v>
      </c>
      <c r="BB32" s="259">
        <v>2654.413</v>
      </c>
      <c r="BC32" s="259">
        <v>2975.49</v>
      </c>
      <c r="BD32" s="259">
        <v>3196.4409999999998</v>
      </c>
      <c r="BE32" s="259">
        <v>3329.0369999999998</v>
      </c>
      <c r="BF32" s="259">
        <v>3458.9052857000001</v>
      </c>
      <c r="BG32" s="259">
        <v>3712.0990000000002</v>
      </c>
      <c r="BH32" s="374">
        <v>3965.6770000000001</v>
      </c>
      <c r="BI32" s="374">
        <v>3838.5259999999998</v>
      </c>
      <c r="BJ32" s="374">
        <v>3356.9169999999999</v>
      </c>
      <c r="BK32" s="374">
        <v>2617.2289999999998</v>
      </c>
      <c r="BL32" s="374">
        <v>2061.6619999999998</v>
      </c>
      <c r="BM32" s="374">
        <v>1896.4390000000001</v>
      </c>
      <c r="BN32" s="374">
        <v>2082.3789999999999</v>
      </c>
      <c r="BO32" s="374">
        <v>2464.5509999999999</v>
      </c>
      <c r="BP32" s="374">
        <v>2781.9250000000002</v>
      </c>
      <c r="BQ32" s="374">
        <v>3005.8</v>
      </c>
      <c r="BR32" s="374">
        <v>3230.114</v>
      </c>
      <c r="BS32" s="374">
        <v>3572.9870000000001</v>
      </c>
      <c r="BT32" s="374">
        <v>3873.8049999999998</v>
      </c>
      <c r="BU32" s="374">
        <v>3803.3690000000001</v>
      </c>
      <c r="BV32" s="374">
        <v>3345.0030000000002</v>
      </c>
    </row>
    <row r="33" spans="1:74" ht="11.1" customHeight="1" x14ac:dyDescent="0.2">
      <c r="A33" s="637" t="s">
        <v>1273</v>
      </c>
      <c r="B33" s="638" t="s">
        <v>1278</v>
      </c>
      <c r="C33" s="259">
        <v>664.995</v>
      </c>
      <c r="D33" s="259">
        <v>521.49300000000005</v>
      </c>
      <c r="E33" s="259">
        <v>511.00799999999998</v>
      </c>
      <c r="F33" s="259">
        <v>565.29399999999998</v>
      </c>
      <c r="G33" s="259">
        <v>664.47900000000004</v>
      </c>
      <c r="H33" s="259">
        <v>737.08399999999995</v>
      </c>
      <c r="I33" s="259">
        <v>779.25800000000004</v>
      </c>
      <c r="J33" s="259">
        <v>840.66</v>
      </c>
      <c r="K33" s="259">
        <v>908.92600000000004</v>
      </c>
      <c r="L33" s="259">
        <v>955.66200000000003</v>
      </c>
      <c r="M33" s="259">
        <v>891.42899999999997</v>
      </c>
      <c r="N33" s="259">
        <v>793.92499999999995</v>
      </c>
      <c r="O33" s="259">
        <v>605.22299999999996</v>
      </c>
      <c r="P33" s="259">
        <v>419.83699999999999</v>
      </c>
      <c r="Q33" s="259">
        <v>303.74</v>
      </c>
      <c r="R33" s="259">
        <v>362.49599999999998</v>
      </c>
      <c r="S33" s="259">
        <v>488.37</v>
      </c>
      <c r="T33" s="259">
        <v>606.05200000000002</v>
      </c>
      <c r="U33" s="259">
        <v>678.19799999999998</v>
      </c>
      <c r="V33" s="259">
        <v>759.99599999999998</v>
      </c>
      <c r="W33" s="259">
        <v>854.23800000000006</v>
      </c>
      <c r="X33" s="259">
        <v>910.00699999999995</v>
      </c>
      <c r="Y33" s="259">
        <v>851.25</v>
      </c>
      <c r="Z33" s="259">
        <v>688.71600000000001</v>
      </c>
      <c r="AA33" s="259">
        <v>451.33499999999998</v>
      </c>
      <c r="AB33" s="259">
        <v>271.80099999999999</v>
      </c>
      <c r="AC33" s="259">
        <v>167.715</v>
      </c>
      <c r="AD33" s="259">
        <v>213.47499999999999</v>
      </c>
      <c r="AE33" s="259">
        <v>349.73899999999998</v>
      </c>
      <c r="AF33" s="259">
        <v>474.62400000000002</v>
      </c>
      <c r="AG33" s="259">
        <v>580.93700000000001</v>
      </c>
      <c r="AH33" s="259">
        <v>689.32799999999997</v>
      </c>
      <c r="AI33" s="259">
        <v>805.73299999999995</v>
      </c>
      <c r="AJ33" s="259">
        <v>892.32799999999997</v>
      </c>
      <c r="AK33" s="259">
        <v>831.39800000000002</v>
      </c>
      <c r="AL33" s="259">
        <v>742.48599999999999</v>
      </c>
      <c r="AM33" s="259">
        <v>533.53700000000003</v>
      </c>
      <c r="AN33" s="259">
        <v>338.726</v>
      </c>
      <c r="AO33" s="259">
        <v>239.291</v>
      </c>
      <c r="AP33" s="259">
        <v>308.66399999999999</v>
      </c>
      <c r="AQ33" s="259">
        <v>451.77300000000002</v>
      </c>
      <c r="AR33" s="259">
        <v>572.87800000000004</v>
      </c>
      <c r="AS33" s="259">
        <v>657.59100000000001</v>
      </c>
      <c r="AT33" s="259">
        <v>762.51800000000003</v>
      </c>
      <c r="AU33" s="259">
        <v>856.30799999999999</v>
      </c>
      <c r="AV33" s="259">
        <v>915.09400000000005</v>
      </c>
      <c r="AW33" s="259">
        <v>910.24599999999998</v>
      </c>
      <c r="AX33" s="259">
        <v>852.87599999999998</v>
      </c>
      <c r="AY33" s="259">
        <v>629.90499999999997</v>
      </c>
      <c r="AZ33" s="259">
        <v>483.26900000000001</v>
      </c>
      <c r="BA33" s="259">
        <v>436.363</v>
      </c>
      <c r="BB33" s="259">
        <v>462.65300000000002</v>
      </c>
      <c r="BC33" s="259">
        <v>556.38300000000004</v>
      </c>
      <c r="BD33" s="259">
        <v>654.74099999999999</v>
      </c>
      <c r="BE33" s="259">
        <v>735.26199999999994</v>
      </c>
      <c r="BF33" s="259">
        <v>807.42857143000003</v>
      </c>
      <c r="BG33" s="259">
        <v>899</v>
      </c>
      <c r="BH33" s="374">
        <v>955.81889999999999</v>
      </c>
      <c r="BI33" s="374">
        <v>902.09550000000002</v>
      </c>
      <c r="BJ33" s="374">
        <v>773.69920000000002</v>
      </c>
      <c r="BK33" s="374">
        <v>566.32929999999999</v>
      </c>
      <c r="BL33" s="374">
        <v>404.10169999999999</v>
      </c>
      <c r="BM33" s="374">
        <v>324.62860000000001</v>
      </c>
      <c r="BN33" s="374">
        <v>389.69029999999998</v>
      </c>
      <c r="BO33" s="374">
        <v>506.39089999999999</v>
      </c>
      <c r="BP33" s="374">
        <v>603.87310000000002</v>
      </c>
      <c r="BQ33" s="374">
        <v>669.45659999999998</v>
      </c>
      <c r="BR33" s="374">
        <v>749.7989</v>
      </c>
      <c r="BS33" s="374">
        <v>832.31949999999995</v>
      </c>
      <c r="BT33" s="374">
        <v>885.15300000000002</v>
      </c>
      <c r="BU33" s="374">
        <v>847.75109999999995</v>
      </c>
      <c r="BV33" s="374">
        <v>730.74310000000003</v>
      </c>
    </row>
    <row r="34" spans="1:74" ht="11.1" customHeight="1" x14ac:dyDescent="0.2">
      <c r="A34" s="637" t="s">
        <v>1274</v>
      </c>
      <c r="B34" s="638" t="s">
        <v>1279</v>
      </c>
      <c r="C34" s="259">
        <v>756.41099999999994</v>
      </c>
      <c r="D34" s="259">
        <v>596.16499999999996</v>
      </c>
      <c r="E34" s="259">
        <v>564.08600000000001</v>
      </c>
      <c r="F34" s="259">
        <v>604.49400000000003</v>
      </c>
      <c r="G34" s="259">
        <v>689.19399999999996</v>
      </c>
      <c r="H34" s="259">
        <v>762.8</v>
      </c>
      <c r="I34" s="259">
        <v>831.96299999999997</v>
      </c>
      <c r="J34" s="259">
        <v>936.726</v>
      </c>
      <c r="K34" s="259">
        <v>1047.3900000000001</v>
      </c>
      <c r="L34" s="259">
        <v>1121.58</v>
      </c>
      <c r="M34" s="259">
        <v>1066.4280000000001</v>
      </c>
      <c r="N34" s="259">
        <v>928.04200000000003</v>
      </c>
      <c r="O34" s="259">
        <v>692.74800000000005</v>
      </c>
      <c r="P34" s="259">
        <v>493.86900000000003</v>
      </c>
      <c r="Q34" s="259">
        <v>352.45299999999997</v>
      </c>
      <c r="R34" s="259">
        <v>369.03100000000001</v>
      </c>
      <c r="S34" s="259">
        <v>474.81400000000002</v>
      </c>
      <c r="T34" s="259">
        <v>596.14099999999996</v>
      </c>
      <c r="U34" s="259">
        <v>708.79899999999998</v>
      </c>
      <c r="V34" s="259">
        <v>836.31700000000001</v>
      </c>
      <c r="W34" s="259">
        <v>969.57600000000002</v>
      </c>
      <c r="X34" s="259">
        <v>1055.662</v>
      </c>
      <c r="Y34" s="259">
        <v>984.79200000000003</v>
      </c>
      <c r="Z34" s="259">
        <v>746.44200000000001</v>
      </c>
      <c r="AA34" s="259">
        <v>449.673</v>
      </c>
      <c r="AB34" s="259">
        <v>237.999</v>
      </c>
      <c r="AC34" s="259">
        <v>142.51300000000001</v>
      </c>
      <c r="AD34" s="259">
        <v>179.33799999999999</v>
      </c>
      <c r="AE34" s="259">
        <v>317.90100000000001</v>
      </c>
      <c r="AF34" s="259">
        <v>471.76499999999999</v>
      </c>
      <c r="AG34" s="259">
        <v>625.76400000000001</v>
      </c>
      <c r="AH34" s="259">
        <v>788.93</v>
      </c>
      <c r="AI34" s="259">
        <v>935.822</v>
      </c>
      <c r="AJ34" s="259">
        <v>1047.6089999999999</v>
      </c>
      <c r="AK34" s="259">
        <v>972.803</v>
      </c>
      <c r="AL34" s="259">
        <v>854.54499999999996</v>
      </c>
      <c r="AM34" s="259">
        <v>618.38300000000004</v>
      </c>
      <c r="AN34" s="259">
        <v>345.66199999999998</v>
      </c>
      <c r="AO34" s="259">
        <v>252.518</v>
      </c>
      <c r="AP34" s="259">
        <v>309.71899999999999</v>
      </c>
      <c r="AQ34" s="259">
        <v>438.863</v>
      </c>
      <c r="AR34" s="259">
        <v>565.72400000000005</v>
      </c>
      <c r="AS34" s="259">
        <v>684.54600000000005</v>
      </c>
      <c r="AT34" s="259">
        <v>831.99199999999996</v>
      </c>
      <c r="AU34" s="259">
        <v>973.04</v>
      </c>
      <c r="AV34" s="259">
        <v>1095.3969999999999</v>
      </c>
      <c r="AW34" s="259">
        <v>1091.8340000000001</v>
      </c>
      <c r="AX34" s="259">
        <v>988.57600000000002</v>
      </c>
      <c r="AY34" s="259">
        <v>764.67499999999995</v>
      </c>
      <c r="AZ34" s="259">
        <v>608.13900000000001</v>
      </c>
      <c r="BA34" s="259">
        <v>543.495</v>
      </c>
      <c r="BB34" s="259">
        <v>566.51300000000003</v>
      </c>
      <c r="BC34" s="259">
        <v>671.28399999999999</v>
      </c>
      <c r="BD34" s="259">
        <v>763.16099999999994</v>
      </c>
      <c r="BE34" s="259">
        <v>834.06399999999996</v>
      </c>
      <c r="BF34" s="259">
        <v>921.14285714000005</v>
      </c>
      <c r="BG34" s="259">
        <v>1045</v>
      </c>
      <c r="BH34" s="374">
        <v>1130.0640000000001</v>
      </c>
      <c r="BI34" s="374">
        <v>1083.4929999999999</v>
      </c>
      <c r="BJ34" s="374">
        <v>915.39570000000003</v>
      </c>
      <c r="BK34" s="374">
        <v>674.95650000000001</v>
      </c>
      <c r="BL34" s="374">
        <v>495.39139999999998</v>
      </c>
      <c r="BM34" s="374">
        <v>411.31389999999999</v>
      </c>
      <c r="BN34" s="374">
        <v>449.88279999999997</v>
      </c>
      <c r="BO34" s="374">
        <v>548.09780000000001</v>
      </c>
      <c r="BP34" s="374">
        <v>658.47429999999997</v>
      </c>
      <c r="BQ34" s="374">
        <v>758.55560000000003</v>
      </c>
      <c r="BR34" s="374">
        <v>874.83439999999996</v>
      </c>
      <c r="BS34" s="374">
        <v>1001.84</v>
      </c>
      <c r="BT34" s="374">
        <v>1101.059</v>
      </c>
      <c r="BU34" s="374">
        <v>1059.8489999999999</v>
      </c>
      <c r="BV34" s="374">
        <v>879.08759999999995</v>
      </c>
    </row>
    <row r="35" spans="1:74" ht="11.1" customHeight="1" x14ac:dyDescent="0.2">
      <c r="A35" s="637" t="s">
        <v>1275</v>
      </c>
      <c r="B35" s="638" t="s">
        <v>1280</v>
      </c>
      <c r="C35" s="259">
        <v>1052.252</v>
      </c>
      <c r="D35" s="259">
        <v>933.11099999999999</v>
      </c>
      <c r="E35" s="259">
        <v>1000.442</v>
      </c>
      <c r="F35" s="259">
        <v>1014.55</v>
      </c>
      <c r="G35" s="259">
        <v>1055.521</v>
      </c>
      <c r="H35" s="259">
        <v>1087.989</v>
      </c>
      <c r="I35" s="259">
        <v>1082.05</v>
      </c>
      <c r="J35" s="259">
        <v>1081.4190000000001</v>
      </c>
      <c r="K35" s="259">
        <v>1158.326</v>
      </c>
      <c r="L35" s="259">
        <v>1235.5139999999999</v>
      </c>
      <c r="M35" s="259">
        <v>1226.202</v>
      </c>
      <c r="N35" s="259">
        <v>1135.222</v>
      </c>
      <c r="O35" s="259">
        <v>950.36300000000006</v>
      </c>
      <c r="P35" s="259">
        <v>777.56700000000001</v>
      </c>
      <c r="Q35" s="259">
        <v>664.55799999999999</v>
      </c>
      <c r="R35" s="259">
        <v>713.51300000000003</v>
      </c>
      <c r="S35" s="259">
        <v>847.48599999999999</v>
      </c>
      <c r="T35" s="259">
        <v>938.33900000000006</v>
      </c>
      <c r="U35" s="259">
        <v>1010.09</v>
      </c>
      <c r="V35" s="259">
        <v>1048.7619999999999</v>
      </c>
      <c r="W35" s="259">
        <v>1141.2170000000001</v>
      </c>
      <c r="X35" s="259">
        <v>1228.491</v>
      </c>
      <c r="Y35" s="259">
        <v>1170.7729999999999</v>
      </c>
      <c r="Z35" s="259">
        <v>990.74400000000003</v>
      </c>
      <c r="AA35" s="259">
        <v>668.54</v>
      </c>
      <c r="AB35" s="259">
        <v>452.77800000000002</v>
      </c>
      <c r="AC35" s="259">
        <v>337.59199999999998</v>
      </c>
      <c r="AD35" s="259">
        <v>426.79300000000001</v>
      </c>
      <c r="AE35" s="259">
        <v>560.42899999999997</v>
      </c>
      <c r="AF35" s="259">
        <v>666.01499999999999</v>
      </c>
      <c r="AG35" s="259">
        <v>755.57899999999995</v>
      </c>
      <c r="AH35" s="259">
        <v>806.41800000000001</v>
      </c>
      <c r="AI35" s="259">
        <v>929.01199999999994</v>
      </c>
      <c r="AJ35" s="259">
        <v>1090.604</v>
      </c>
      <c r="AK35" s="259">
        <v>1084.413</v>
      </c>
      <c r="AL35" s="259">
        <v>1044.8330000000001</v>
      </c>
      <c r="AM35" s="259">
        <v>831.26800000000003</v>
      </c>
      <c r="AN35" s="259">
        <v>576.01900000000001</v>
      </c>
      <c r="AO35" s="259">
        <v>574.91800000000001</v>
      </c>
      <c r="AP35" s="259">
        <v>749.66800000000001</v>
      </c>
      <c r="AQ35" s="259">
        <v>920.72699999999998</v>
      </c>
      <c r="AR35" s="259">
        <v>1002.252</v>
      </c>
      <c r="AS35" s="259">
        <v>1050.0039999999999</v>
      </c>
      <c r="AT35" s="259">
        <v>1095.8119999999999</v>
      </c>
      <c r="AU35" s="259">
        <v>1206.329</v>
      </c>
      <c r="AV35" s="259">
        <v>1321.297</v>
      </c>
      <c r="AW35" s="259">
        <v>1332.421</v>
      </c>
      <c r="AX35" s="259">
        <v>1303.7370000000001</v>
      </c>
      <c r="AY35" s="259">
        <v>1097.8699999999999</v>
      </c>
      <c r="AZ35" s="259">
        <v>1022.966</v>
      </c>
      <c r="BA35" s="259">
        <v>1080</v>
      </c>
      <c r="BB35" s="259">
        <v>1159.0889999999999</v>
      </c>
      <c r="BC35" s="259">
        <v>1236.4559999999999</v>
      </c>
      <c r="BD35" s="259">
        <v>1235.6489999999999</v>
      </c>
      <c r="BE35" s="259">
        <v>1202.02</v>
      </c>
      <c r="BF35" s="259">
        <v>1162.5714286</v>
      </c>
      <c r="BG35" s="259">
        <v>1181</v>
      </c>
      <c r="BH35" s="374">
        <v>1261.19</v>
      </c>
      <c r="BI35" s="374">
        <v>1243.538</v>
      </c>
      <c r="BJ35" s="374">
        <v>1140.4390000000001</v>
      </c>
      <c r="BK35" s="374">
        <v>939.26880000000006</v>
      </c>
      <c r="BL35" s="374">
        <v>773.73180000000002</v>
      </c>
      <c r="BM35" s="374">
        <v>768.60149999999999</v>
      </c>
      <c r="BN35" s="374">
        <v>820.8184</v>
      </c>
      <c r="BO35" s="374">
        <v>932.60540000000003</v>
      </c>
      <c r="BP35" s="374">
        <v>996.83939999999996</v>
      </c>
      <c r="BQ35" s="374">
        <v>1022.949</v>
      </c>
      <c r="BR35" s="374">
        <v>1031.0360000000001</v>
      </c>
      <c r="BS35" s="374">
        <v>1131.441</v>
      </c>
      <c r="BT35" s="374">
        <v>1242.31</v>
      </c>
      <c r="BU35" s="374">
        <v>1253.213</v>
      </c>
      <c r="BV35" s="374">
        <v>1156.5630000000001</v>
      </c>
    </row>
    <row r="36" spans="1:74" ht="11.1" customHeight="1" x14ac:dyDescent="0.2">
      <c r="A36" s="637" t="s">
        <v>1276</v>
      </c>
      <c r="B36" s="745" t="s">
        <v>1281</v>
      </c>
      <c r="C36" s="259">
        <v>158.226</v>
      </c>
      <c r="D36" s="259">
        <v>137.94800000000001</v>
      </c>
      <c r="E36" s="259">
        <v>138.18700000000001</v>
      </c>
      <c r="F36" s="259">
        <v>141.018</v>
      </c>
      <c r="G36" s="259">
        <v>153.18199999999999</v>
      </c>
      <c r="H36" s="259">
        <v>170.61099999999999</v>
      </c>
      <c r="I36" s="259">
        <v>186.13499999999999</v>
      </c>
      <c r="J36" s="259">
        <v>202.57900000000001</v>
      </c>
      <c r="K36" s="259">
        <v>227.18100000000001</v>
      </c>
      <c r="L36" s="259">
        <v>240.083</v>
      </c>
      <c r="M36" s="259">
        <v>234.465</v>
      </c>
      <c r="N36" s="259">
        <v>207.53399999999999</v>
      </c>
      <c r="O36" s="259">
        <v>170.239</v>
      </c>
      <c r="P36" s="259">
        <v>144.70500000000001</v>
      </c>
      <c r="Q36" s="259">
        <v>129.036</v>
      </c>
      <c r="R36" s="259">
        <v>124.639</v>
      </c>
      <c r="S36" s="259">
        <v>134.489</v>
      </c>
      <c r="T36" s="259">
        <v>147.90199999999999</v>
      </c>
      <c r="U36" s="259">
        <v>162.11500000000001</v>
      </c>
      <c r="V36" s="259">
        <v>182.10300000000001</v>
      </c>
      <c r="W36" s="259">
        <v>201.048</v>
      </c>
      <c r="X36" s="259">
        <v>214.04499999999999</v>
      </c>
      <c r="Y36" s="259">
        <v>209.6</v>
      </c>
      <c r="Z36" s="259">
        <v>173.398</v>
      </c>
      <c r="AA36" s="259">
        <v>137.37799999999999</v>
      </c>
      <c r="AB36" s="259">
        <v>102.50700000000001</v>
      </c>
      <c r="AC36" s="259">
        <v>83.983000000000004</v>
      </c>
      <c r="AD36" s="259">
        <v>82.058000000000007</v>
      </c>
      <c r="AE36" s="259">
        <v>98.716999999999999</v>
      </c>
      <c r="AF36" s="259">
        <v>121.623</v>
      </c>
      <c r="AG36" s="259">
        <v>140.46100000000001</v>
      </c>
      <c r="AH36" s="259">
        <v>157.71600000000001</v>
      </c>
      <c r="AI36" s="259">
        <v>174.61</v>
      </c>
      <c r="AJ36" s="259">
        <v>187.375</v>
      </c>
      <c r="AK36" s="259">
        <v>174.78299999999999</v>
      </c>
      <c r="AL36" s="259">
        <v>151.84100000000001</v>
      </c>
      <c r="AM36" s="259">
        <v>130.96600000000001</v>
      </c>
      <c r="AN36" s="259">
        <v>115.88200000000001</v>
      </c>
      <c r="AO36" s="259">
        <v>113.34099999999999</v>
      </c>
      <c r="AP36" s="259">
        <v>116.13200000000001</v>
      </c>
      <c r="AQ36" s="259">
        <v>135.19300000000001</v>
      </c>
      <c r="AR36" s="259">
        <v>154.61099999999999</v>
      </c>
      <c r="AS36" s="259">
        <v>171.815</v>
      </c>
      <c r="AT36" s="259">
        <v>187.11600000000001</v>
      </c>
      <c r="AU36" s="259">
        <v>203.226</v>
      </c>
      <c r="AV36" s="259">
        <v>214.69200000000001</v>
      </c>
      <c r="AW36" s="259">
        <v>207.32300000000001</v>
      </c>
      <c r="AX36" s="259">
        <v>185.72900000000001</v>
      </c>
      <c r="AY36" s="259">
        <v>156.36500000000001</v>
      </c>
      <c r="AZ36" s="259">
        <v>143.875</v>
      </c>
      <c r="BA36" s="259">
        <v>144.803</v>
      </c>
      <c r="BB36" s="259">
        <v>152.48400000000001</v>
      </c>
      <c r="BC36" s="259">
        <v>177.047</v>
      </c>
      <c r="BD36" s="259">
        <v>197.13900000000001</v>
      </c>
      <c r="BE36" s="259">
        <v>209.44399999999999</v>
      </c>
      <c r="BF36" s="259">
        <v>223.42857143000001</v>
      </c>
      <c r="BG36" s="259">
        <v>237</v>
      </c>
      <c r="BH36" s="374">
        <v>244.0292</v>
      </c>
      <c r="BI36" s="374">
        <v>234.0086</v>
      </c>
      <c r="BJ36" s="374">
        <v>202.44159999999999</v>
      </c>
      <c r="BK36" s="374">
        <v>165.31899999999999</v>
      </c>
      <c r="BL36" s="374">
        <v>141.74510000000001</v>
      </c>
      <c r="BM36" s="374">
        <v>138.30019999999999</v>
      </c>
      <c r="BN36" s="374">
        <v>137.57929999999999</v>
      </c>
      <c r="BO36" s="374">
        <v>151.86799999999999</v>
      </c>
      <c r="BP36" s="374">
        <v>170.8057</v>
      </c>
      <c r="BQ36" s="374">
        <v>188.39859999999999</v>
      </c>
      <c r="BR36" s="374">
        <v>206.00129999999999</v>
      </c>
      <c r="BS36" s="374">
        <v>225.7208</v>
      </c>
      <c r="BT36" s="374">
        <v>237.8381</v>
      </c>
      <c r="BU36" s="374">
        <v>236.2063</v>
      </c>
      <c r="BV36" s="374">
        <v>210.54990000000001</v>
      </c>
    </row>
    <row r="37" spans="1:74" ht="11.1" customHeight="1" x14ac:dyDescent="0.2">
      <c r="A37" s="637" t="s">
        <v>1277</v>
      </c>
      <c r="B37" s="745" t="s">
        <v>1282</v>
      </c>
      <c r="C37" s="259">
        <v>278.125</v>
      </c>
      <c r="D37" s="259">
        <v>260.09300000000002</v>
      </c>
      <c r="E37" s="259">
        <v>259.40899999999999</v>
      </c>
      <c r="F37" s="259">
        <v>285.86799999999999</v>
      </c>
      <c r="G37" s="259">
        <v>324.68099999999998</v>
      </c>
      <c r="H37" s="259">
        <v>356.96300000000002</v>
      </c>
      <c r="I37" s="259">
        <v>365.79700000000003</v>
      </c>
      <c r="J37" s="259">
        <v>344.75</v>
      </c>
      <c r="K37" s="259">
        <v>351.22899999999998</v>
      </c>
      <c r="L37" s="259">
        <v>376.41</v>
      </c>
      <c r="M37" s="259">
        <v>380.69200000000001</v>
      </c>
      <c r="N37" s="259">
        <v>348.185</v>
      </c>
      <c r="O37" s="259">
        <v>271.697</v>
      </c>
      <c r="P37" s="259">
        <v>249.46299999999999</v>
      </c>
      <c r="Q37" s="259">
        <v>256.31099999999998</v>
      </c>
      <c r="R37" s="259">
        <v>271.18099999999998</v>
      </c>
      <c r="S37" s="259">
        <v>309.12900000000002</v>
      </c>
      <c r="T37" s="259">
        <v>338.02800000000002</v>
      </c>
      <c r="U37" s="259">
        <v>360.57</v>
      </c>
      <c r="V37" s="259">
        <v>366.25799999999998</v>
      </c>
      <c r="W37" s="259">
        <v>377.971</v>
      </c>
      <c r="X37" s="259">
        <v>386.642</v>
      </c>
      <c r="Y37" s="259">
        <v>367.67899999999997</v>
      </c>
      <c r="Z37" s="259">
        <v>270.774</v>
      </c>
      <c r="AA37" s="259">
        <v>197.953</v>
      </c>
      <c r="AB37" s="259">
        <v>115.235</v>
      </c>
      <c r="AC37" s="259">
        <v>104.941</v>
      </c>
      <c r="AD37" s="259">
        <v>144.268</v>
      </c>
      <c r="AE37" s="259">
        <v>200.453</v>
      </c>
      <c r="AF37" s="259">
        <v>249.196</v>
      </c>
      <c r="AG37" s="259">
        <v>274.72500000000002</v>
      </c>
      <c r="AH37" s="259">
        <v>302.75200000000001</v>
      </c>
      <c r="AI37" s="259">
        <v>318.02</v>
      </c>
      <c r="AJ37" s="259">
        <v>345.64</v>
      </c>
      <c r="AK37" s="259">
        <v>339.20100000000002</v>
      </c>
      <c r="AL37" s="259">
        <v>322.52</v>
      </c>
      <c r="AM37" s="259">
        <v>275.97699999999998</v>
      </c>
      <c r="AN37" s="259">
        <v>273.15100000000001</v>
      </c>
      <c r="AO37" s="259">
        <v>275.67700000000002</v>
      </c>
      <c r="AP37" s="259">
        <v>293.55700000000002</v>
      </c>
      <c r="AQ37" s="259">
        <v>325.45600000000002</v>
      </c>
      <c r="AR37" s="259">
        <v>335.995</v>
      </c>
      <c r="AS37" s="259">
        <v>344.21499999999997</v>
      </c>
      <c r="AT37" s="259">
        <v>347.827</v>
      </c>
      <c r="AU37" s="259">
        <v>358.94099999999997</v>
      </c>
      <c r="AV37" s="259">
        <v>379.50099999999998</v>
      </c>
      <c r="AW37" s="259">
        <v>368.875</v>
      </c>
      <c r="AX37" s="259">
        <v>319.74</v>
      </c>
      <c r="AY37" s="259">
        <v>276.19600000000003</v>
      </c>
      <c r="AZ37" s="259">
        <v>262.56599999999997</v>
      </c>
      <c r="BA37" s="259">
        <v>265.79199999999997</v>
      </c>
      <c r="BB37" s="259">
        <v>286.99299999999999</v>
      </c>
      <c r="BC37" s="259">
        <v>305.68099999999998</v>
      </c>
      <c r="BD37" s="259">
        <v>315.79000000000002</v>
      </c>
      <c r="BE37" s="259">
        <v>316.16399999999999</v>
      </c>
      <c r="BF37" s="259">
        <v>312.14285713999999</v>
      </c>
      <c r="BG37" s="259">
        <v>318</v>
      </c>
      <c r="BH37" s="374">
        <v>342.47649999999999</v>
      </c>
      <c r="BI37" s="374">
        <v>343.29199999999997</v>
      </c>
      <c r="BJ37" s="374">
        <v>292.84339999999997</v>
      </c>
      <c r="BK37" s="374">
        <v>239.2561</v>
      </c>
      <c r="BL37" s="374">
        <v>214.59280000000001</v>
      </c>
      <c r="BM37" s="374">
        <v>221.4958</v>
      </c>
      <c r="BN37" s="374">
        <v>252.30959999999999</v>
      </c>
      <c r="BO37" s="374">
        <v>293.48989999999998</v>
      </c>
      <c r="BP37" s="374">
        <v>319.83350000000002</v>
      </c>
      <c r="BQ37" s="374">
        <v>334.34109999999998</v>
      </c>
      <c r="BR37" s="374">
        <v>336.34399999999999</v>
      </c>
      <c r="BS37" s="374">
        <v>349.56659999999999</v>
      </c>
      <c r="BT37" s="374">
        <v>375.34559999999999</v>
      </c>
      <c r="BU37" s="374">
        <v>374.25049999999999</v>
      </c>
      <c r="BV37" s="374">
        <v>335.96019999999999</v>
      </c>
    </row>
    <row r="38" spans="1:74" ht="11.1" customHeight="1" x14ac:dyDescent="0.2">
      <c r="A38" s="637" t="s">
        <v>1283</v>
      </c>
      <c r="B38" s="744" t="s">
        <v>575</v>
      </c>
      <c r="C38" s="255" t="s">
        <v>1311</v>
      </c>
      <c r="D38" s="255" t="s">
        <v>1311</v>
      </c>
      <c r="E38" s="255" t="s">
        <v>1311</v>
      </c>
      <c r="F38" s="255" t="s">
        <v>1311</v>
      </c>
      <c r="G38" s="255" t="s">
        <v>1311</v>
      </c>
      <c r="H38" s="255" t="s">
        <v>1311</v>
      </c>
      <c r="I38" s="255" t="s">
        <v>1311</v>
      </c>
      <c r="J38" s="255" t="s">
        <v>1311</v>
      </c>
      <c r="K38" s="255" t="s">
        <v>1311</v>
      </c>
      <c r="L38" s="255" t="s">
        <v>1311</v>
      </c>
      <c r="M38" s="255" t="s">
        <v>1311</v>
      </c>
      <c r="N38" s="255" t="s">
        <v>1311</v>
      </c>
      <c r="O38" s="255">
        <v>8.9559999999999995</v>
      </c>
      <c r="P38" s="255">
        <v>13.913</v>
      </c>
      <c r="Q38" s="255">
        <v>13.743</v>
      </c>
      <c r="R38" s="255">
        <v>14.327999999999999</v>
      </c>
      <c r="S38" s="255">
        <v>15.276999999999999</v>
      </c>
      <c r="T38" s="255">
        <v>16.187000000000001</v>
      </c>
      <c r="U38" s="255">
        <v>17.087</v>
      </c>
      <c r="V38" s="255">
        <v>18.568999999999999</v>
      </c>
      <c r="W38" s="255">
        <v>20.454999999999998</v>
      </c>
      <c r="X38" s="255">
        <v>22.149000000000001</v>
      </c>
      <c r="Y38" s="255">
        <v>21.244</v>
      </c>
      <c r="Z38" s="255">
        <v>19.818999999999999</v>
      </c>
      <c r="AA38" s="255">
        <v>20.042999999999999</v>
      </c>
      <c r="AB38" s="255">
        <v>19.667999999999999</v>
      </c>
      <c r="AC38" s="255">
        <v>20.565999999999999</v>
      </c>
      <c r="AD38" s="255">
        <v>20.446999999999999</v>
      </c>
      <c r="AE38" s="255">
        <v>20.704999999999998</v>
      </c>
      <c r="AF38" s="255">
        <v>22.251999999999999</v>
      </c>
      <c r="AG38" s="255">
        <v>22.507999999999999</v>
      </c>
      <c r="AH38" s="255">
        <v>23.254000000000001</v>
      </c>
      <c r="AI38" s="255">
        <v>23.82</v>
      </c>
      <c r="AJ38" s="255">
        <v>23.713999999999999</v>
      </c>
      <c r="AK38" s="255">
        <v>24.271999999999998</v>
      </c>
      <c r="AL38" s="255">
        <v>24.997</v>
      </c>
      <c r="AM38" s="255">
        <v>24.811</v>
      </c>
      <c r="AN38" s="255">
        <v>24.626000000000001</v>
      </c>
      <c r="AO38" s="255">
        <v>24.390999999999998</v>
      </c>
      <c r="AP38" s="255">
        <v>24.207999999999998</v>
      </c>
      <c r="AQ38" s="255">
        <v>24.279</v>
      </c>
      <c r="AR38" s="255">
        <v>24.356999999999999</v>
      </c>
      <c r="AS38" s="255">
        <v>24.527999999999999</v>
      </c>
      <c r="AT38" s="255">
        <v>24.635000000000002</v>
      </c>
      <c r="AU38" s="255">
        <v>24.542999999999999</v>
      </c>
      <c r="AV38" s="255">
        <v>24.594999999999999</v>
      </c>
      <c r="AW38" s="255">
        <v>24.460999999999999</v>
      </c>
      <c r="AX38" s="255">
        <v>24.318999999999999</v>
      </c>
      <c r="AY38" s="255">
        <v>24.295000000000002</v>
      </c>
      <c r="AZ38" s="255">
        <v>24.79</v>
      </c>
      <c r="BA38" s="255">
        <v>25.241</v>
      </c>
      <c r="BB38" s="255">
        <v>26.681999999999999</v>
      </c>
      <c r="BC38" s="255">
        <v>28.638999999999999</v>
      </c>
      <c r="BD38" s="255">
        <v>29.960999999999999</v>
      </c>
      <c r="BE38" s="255">
        <v>32.084000000000003</v>
      </c>
      <c r="BF38" s="255">
        <v>32.191000000000003</v>
      </c>
      <c r="BG38" s="255">
        <v>32.098999999999997</v>
      </c>
      <c r="BH38" s="342">
        <v>32.098999999999997</v>
      </c>
      <c r="BI38" s="342">
        <v>32.098999999999997</v>
      </c>
      <c r="BJ38" s="342">
        <v>32.098999999999997</v>
      </c>
      <c r="BK38" s="342">
        <v>32.098999999999997</v>
      </c>
      <c r="BL38" s="342">
        <v>32.098999999999997</v>
      </c>
      <c r="BM38" s="342">
        <v>32.098999999999997</v>
      </c>
      <c r="BN38" s="342">
        <v>32.098999999999997</v>
      </c>
      <c r="BO38" s="342">
        <v>32.098999999999997</v>
      </c>
      <c r="BP38" s="342">
        <v>32.098999999999997</v>
      </c>
      <c r="BQ38" s="342">
        <v>32.098999999999997</v>
      </c>
      <c r="BR38" s="342">
        <v>32.098999999999997</v>
      </c>
      <c r="BS38" s="342">
        <v>32.098999999999997</v>
      </c>
      <c r="BT38" s="342">
        <v>32.098999999999997</v>
      </c>
      <c r="BU38" s="342">
        <v>32.098999999999997</v>
      </c>
      <c r="BV38" s="342">
        <v>32.098999999999997</v>
      </c>
    </row>
    <row r="39" spans="1:74" s="283" customFormat="1" ht="11.1" customHeight="1" x14ac:dyDescent="0.2">
      <c r="A39" s="76"/>
      <c r="B39" s="281"/>
      <c r="C39" s="282"/>
      <c r="D39" s="282"/>
      <c r="E39" s="282"/>
      <c r="F39" s="282"/>
      <c r="G39" s="282"/>
      <c r="H39" s="282"/>
      <c r="I39" s="282"/>
      <c r="J39" s="282"/>
      <c r="K39" s="282"/>
      <c r="L39" s="282"/>
      <c r="M39" s="282"/>
      <c r="N39" s="282"/>
      <c r="O39" s="282"/>
      <c r="P39" s="282"/>
      <c r="Q39" s="282"/>
      <c r="R39" s="282"/>
      <c r="S39" s="282"/>
      <c r="T39" s="282"/>
      <c r="U39" s="282"/>
      <c r="V39" s="282"/>
      <c r="W39" s="282"/>
      <c r="X39" s="282"/>
      <c r="Y39" s="282"/>
      <c r="Z39" s="282"/>
      <c r="AA39" s="282"/>
      <c r="AB39" s="282"/>
      <c r="AC39" s="282"/>
      <c r="AD39" s="282"/>
      <c r="AE39" s="282"/>
      <c r="AF39" s="282"/>
      <c r="AG39" s="282"/>
      <c r="AH39" s="282"/>
      <c r="AI39" s="282"/>
      <c r="AJ39" s="282"/>
      <c r="AK39" s="282"/>
      <c r="AL39" s="282"/>
      <c r="AM39" s="282"/>
      <c r="AN39" s="282"/>
      <c r="AO39" s="282"/>
      <c r="AP39" s="282"/>
      <c r="AQ39" s="282"/>
      <c r="AR39" s="282"/>
      <c r="AS39" s="282"/>
      <c r="AT39" s="282"/>
      <c r="AU39" s="282"/>
      <c r="AV39" s="282"/>
      <c r="AW39" s="282"/>
      <c r="AX39" s="282"/>
      <c r="AY39" s="395"/>
      <c r="AZ39" s="395"/>
      <c r="BA39" s="395"/>
      <c r="BB39" s="395"/>
      <c r="BC39" s="395"/>
      <c r="BD39" s="395"/>
      <c r="BE39" s="395"/>
      <c r="BF39" s="282"/>
      <c r="BG39" s="395"/>
      <c r="BH39" s="395"/>
      <c r="BI39" s="395"/>
      <c r="BJ39" s="395"/>
      <c r="BK39" s="395"/>
      <c r="BL39" s="395"/>
      <c r="BM39" s="395"/>
      <c r="BN39" s="395"/>
      <c r="BO39" s="395"/>
      <c r="BP39" s="395"/>
      <c r="BQ39" s="395"/>
      <c r="BR39" s="395"/>
      <c r="BS39" s="395"/>
      <c r="BT39" s="395"/>
      <c r="BU39" s="395"/>
      <c r="BV39" s="395"/>
    </row>
    <row r="40" spans="1:74" s="283" customFormat="1" ht="12" customHeight="1" x14ac:dyDescent="0.2">
      <c r="A40" s="76"/>
      <c r="B40" s="781" t="s">
        <v>1042</v>
      </c>
      <c r="C40" s="778"/>
      <c r="D40" s="778"/>
      <c r="E40" s="778"/>
      <c r="F40" s="778"/>
      <c r="G40" s="778"/>
      <c r="H40" s="778"/>
      <c r="I40" s="778"/>
      <c r="J40" s="778"/>
      <c r="K40" s="778"/>
      <c r="L40" s="778"/>
      <c r="M40" s="778"/>
      <c r="N40" s="778"/>
      <c r="O40" s="778"/>
      <c r="P40" s="778"/>
      <c r="Q40" s="778"/>
      <c r="AY40" s="527"/>
      <c r="AZ40" s="527"/>
      <c r="BA40" s="527"/>
      <c r="BB40" s="527"/>
      <c r="BC40" s="527"/>
      <c r="BD40" s="527"/>
      <c r="BE40" s="527"/>
      <c r="BF40" s="679"/>
      <c r="BG40" s="527"/>
      <c r="BH40" s="527"/>
      <c r="BI40" s="527"/>
      <c r="BJ40" s="527"/>
    </row>
    <row r="41" spans="1:74" s="449" customFormat="1" ht="12" customHeight="1" x14ac:dyDescent="0.2">
      <c r="A41" s="448"/>
      <c r="B41" s="801" t="s">
        <v>1097</v>
      </c>
      <c r="C41" s="768"/>
      <c r="D41" s="768"/>
      <c r="E41" s="768"/>
      <c r="F41" s="768"/>
      <c r="G41" s="768"/>
      <c r="H41" s="768"/>
      <c r="I41" s="768"/>
      <c r="J41" s="768"/>
      <c r="K41" s="768"/>
      <c r="L41" s="768"/>
      <c r="M41" s="768"/>
      <c r="N41" s="768"/>
      <c r="O41" s="768"/>
      <c r="P41" s="768"/>
      <c r="Q41" s="764"/>
      <c r="AY41" s="528"/>
      <c r="AZ41" s="528"/>
      <c r="BA41" s="528"/>
      <c r="BB41" s="649"/>
      <c r="BC41" s="528"/>
      <c r="BD41" s="528"/>
      <c r="BE41" s="528"/>
      <c r="BF41" s="680"/>
      <c r="BG41" s="528"/>
      <c r="BH41" s="528"/>
      <c r="BI41" s="528"/>
      <c r="BJ41" s="528"/>
    </row>
    <row r="42" spans="1:74" s="449" customFormat="1" ht="12" customHeight="1" x14ac:dyDescent="0.2">
      <c r="A42" s="448"/>
      <c r="B42" s="810" t="s">
        <v>1101</v>
      </c>
      <c r="C42" s="768"/>
      <c r="D42" s="768"/>
      <c r="E42" s="768"/>
      <c r="F42" s="768"/>
      <c r="G42" s="768"/>
      <c r="H42" s="768"/>
      <c r="I42" s="768"/>
      <c r="J42" s="768"/>
      <c r="K42" s="768"/>
      <c r="L42" s="768"/>
      <c r="M42" s="768"/>
      <c r="N42" s="768"/>
      <c r="O42" s="768"/>
      <c r="P42" s="768"/>
      <c r="Q42" s="764"/>
      <c r="Y42" s="746"/>
      <c r="Z42" s="746"/>
      <c r="AA42" s="746"/>
      <c r="AB42" s="746"/>
      <c r="AY42" s="528"/>
      <c r="AZ42" s="528"/>
      <c r="BA42" s="528"/>
      <c r="BB42" s="528"/>
      <c r="BC42" s="528"/>
      <c r="BD42" s="528"/>
      <c r="BE42" s="528"/>
      <c r="BF42" s="680"/>
      <c r="BG42" s="528"/>
      <c r="BH42" s="528"/>
      <c r="BI42" s="528"/>
      <c r="BJ42" s="528"/>
    </row>
    <row r="43" spans="1:74" s="449" customFormat="1" ht="12" customHeight="1" x14ac:dyDescent="0.2">
      <c r="A43" s="448"/>
      <c r="B43" s="810" t="s">
        <v>1102</v>
      </c>
      <c r="C43" s="768"/>
      <c r="D43" s="768"/>
      <c r="E43" s="768"/>
      <c r="F43" s="768"/>
      <c r="G43" s="768"/>
      <c r="H43" s="768"/>
      <c r="I43" s="768"/>
      <c r="J43" s="768"/>
      <c r="K43" s="768"/>
      <c r="L43" s="768"/>
      <c r="M43" s="768"/>
      <c r="N43" s="768"/>
      <c r="O43" s="768"/>
      <c r="P43" s="768"/>
      <c r="Q43" s="764"/>
      <c r="AY43" s="528"/>
      <c r="AZ43" s="528"/>
      <c r="BA43" s="528"/>
      <c r="BB43" s="528"/>
      <c r="BC43" s="528"/>
      <c r="BD43" s="528"/>
      <c r="BE43" s="528"/>
      <c r="BF43" s="680"/>
      <c r="BG43" s="528"/>
      <c r="BH43" s="528"/>
      <c r="BI43" s="528"/>
      <c r="BJ43" s="528"/>
    </row>
    <row r="44" spans="1:74" s="449" customFormat="1" ht="12" customHeight="1" x14ac:dyDescent="0.2">
      <c r="A44" s="448"/>
      <c r="B44" s="808" t="s">
        <v>1284</v>
      </c>
      <c r="C44" s="764"/>
      <c r="D44" s="764"/>
      <c r="E44" s="764"/>
      <c r="F44" s="764"/>
      <c r="G44" s="764"/>
      <c r="H44" s="764"/>
      <c r="I44" s="764"/>
      <c r="J44" s="764"/>
      <c r="K44" s="764"/>
      <c r="L44" s="764"/>
      <c r="M44" s="764"/>
      <c r="N44" s="764"/>
      <c r="O44" s="764"/>
      <c r="P44" s="764"/>
      <c r="Q44" s="764"/>
      <c r="AY44" s="528"/>
      <c r="AZ44" s="528"/>
      <c r="BA44" s="528"/>
      <c r="BB44" s="528"/>
      <c r="BC44" s="528"/>
      <c r="BD44" s="528"/>
      <c r="BE44" s="528"/>
      <c r="BF44" s="680"/>
      <c r="BG44" s="528"/>
      <c r="BH44" s="528"/>
      <c r="BI44" s="528"/>
      <c r="BJ44" s="528"/>
    </row>
    <row r="45" spans="1:74" s="449" customFormat="1" ht="12" customHeight="1" x14ac:dyDescent="0.2">
      <c r="A45" s="448"/>
      <c r="B45" s="767" t="s">
        <v>1069</v>
      </c>
      <c r="C45" s="768"/>
      <c r="D45" s="768"/>
      <c r="E45" s="768"/>
      <c r="F45" s="768"/>
      <c r="G45" s="768"/>
      <c r="H45" s="768"/>
      <c r="I45" s="768"/>
      <c r="J45" s="768"/>
      <c r="K45" s="768"/>
      <c r="L45" s="768"/>
      <c r="M45" s="768"/>
      <c r="N45" s="768"/>
      <c r="O45" s="768"/>
      <c r="P45" s="768"/>
      <c r="Q45" s="764"/>
      <c r="AY45" s="528"/>
      <c r="AZ45" s="528"/>
      <c r="BA45" s="528"/>
      <c r="BB45" s="528"/>
      <c r="BC45" s="528"/>
      <c r="BD45" s="528"/>
      <c r="BE45" s="528"/>
      <c r="BF45" s="680"/>
      <c r="BG45" s="528"/>
      <c r="BH45" s="528"/>
      <c r="BI45" s="528"/>
      <c r="BJ45" s="528"/>
    </row>
    <row r="46" spans="1:74" s="449" customFormat="1" ht="12" customHeight="1" x14ac:dyDescent="0.2">
      <c r="A46" s="448"/>
      <c r="B46" s="809" t="s">
        <v>1106</v>
      </c>
      <c r="C46" s="809"/>
      <c r="D46" s="809"/>
      <c r="E46" s="809"/>
      <c r="F46" s="809"/>
      <c r="G46" s="809"/>
      <c r="H46" s="809"/>
      <c r="I46" s="809"/>
      <c r="J46" s="809"/>
      <c r="K46" s="809"/>
      <c r="L46" s="809"/>
      <c r="M46" s="809"/>
      <c r="N46" s="809"/>
      <c r="O46" s="809"/>
      <c r="P46" s="809"/>
      <c r="Q46" s="764"/>
      <c r="AY46" s="528"/>
      <c r="AZ46" s="528"/>
      <c r="BA46" s="528"/>
      <c r="BB46" s="528"/>
      <c r="BC46" s="528"/>
      <c r="BD46" s="528"/>
      <c r="BE46" s="528"/>
      <c r="BF46" s="680"/>
      <c r="BG46" s="528"/>
      <c r="BH46" s="528"/>
      <c r="BI46" s="528"/>
      <c r="BJ46" s="528"/>
    </row>
    <row r="47" spans="1:74" s="449" customFormat="1" ht="22.35" customHeight="1" x14ac:dyDescent="0.2">
      <c r="A47" s="448"/>
      <c r="B47" s="767" t="s">
        <v>1107</v>
      </c>
      <c r="C47" s="768"/>
      <c r="D47" s="768"/>
      <c r="E47" s="768"/>
      <c r="F47" s="768"/>
      <c r="G47" s="768"/>
      <c r="H47" s="768"/>
      <c r="I47" s="768"/>
      <c r="J47" s="768"/>
      <c r="K47" s="768"/>
      <c r="L47" s="768"/>
      <c r="M47" s="768"/>
      <c r="N47" s="768"/>
      <c r="O47" s="768"/>
      <c r="P47" s="768"/>
      <c r="Q47" s="764"/>
      <c r="AY47" s="528"/>
      <c r="AZ47" s="528"/>
      <c r="BA47" s="528"/>
      <c r="BB47" s="528"/>
      <c r="BC47" s="528"/>
      <c r="BD47" s="528"/>
      <c r="BE47" s="528"/>
      <c r="BF47" s="680"/>
      <c r="BG47" s="528"/>
      <c r="BH47" s="528"/>
      <c r="BI47" s="528"/>
      <c r="BJ47" s="528"/>
    </row>
    <row r="48" spans="1:74" s="449" customFormat="1" ht="12" customHeight="1" x14ac:dyDescent="0.2">
      <c r="A48" s="448"/>
      <c r="B48" s="762" t="s">
        <v>1073</v>
      </c>
      <c r="C48" s="763"/>
      <c r="D48" s="763"/>
      <c r="E48" s="763"/>
      <c r="F48" s="763"/>
      <c r="G48" s="763"/>
      <c r="H48" s="763"/>
      <c r="I48" s="763"/>
      <c r="J48" s="763"/>
      <c r="K48" s="763"/>
      <c r="L48" s="763"/>
      <c r="M48" s="763"/>
      <c r="N48" s="763"/>
      <c r="O48" s="763"/>
      <c r="P48" s="763"/>
      <c r="Q48" s="764"/>
      <c r="AY48" s="528"/>
      <c r="AZ48" s="528"/>
      <c r="BA48" s="528"/>
      <c r="BB48" s="528"/>
      <c r="BC48" s="528"/>
      <c r="BD48" s="528"/>
      <c r="BE48" s="528"/>
      <c r="BF48" s="680"/>
      <c r="BG48" s="528"/>
      <c r="BH48" s="528"/>
      <c r="BI48" s="528"/>
      <c r="BJ48" s="528"/>
    </row>
    <row r="49" spans="1:74" s="450" customFormat="1" ht="12" customHeight="1" x14ac:dyDescent="0.2">
      <c r="A49" s="436"/>
      <c r="B49" s="784" t="s">
        <v>1184</v>
      </c>
      <c r="C49" s="764"/>
      <c r="D49" s="764"/>
      <c r="E49" s="764"/>
      <c r="F49" s="764"/>
      <c r="G49" s="764"/>
      <c r="H49" s="764"/>
      <c r="I49" s="764"/>
      <c r="J49" s="764"/>
      <c r="K49" s="764"/>
      <c r="L49" s="764"/>
      <c r="M49" s="764"/>
      <c r="N49" s="764"/>
      <c r="O49" s="764"/>
      <c r="P49" s="764"/>
      <c r="Q49" s="764"/>
      <c r="AY49" s="529"/>
      <c r="AZ49" s="529"/>
      <c r="BA49" s="529"/>
      <c r="BB49" s="529"/>
      <c r="BC49" s="529"/>
      <c r="BD49" s="529"/>
      <c r="BE49" s="529"/>
      <c r="BF49" s="681"/>
      <c r="BG49" s="529"/>
      <c r="BH49" s="529"/>
      <c r="BI49" s="529"/>
      <c r="BJ49" s="529"/>
    </row>
    <row r="50" spans="1:74" x14ac:dyDescent="0.2">
      <c r="BK50" s="396"/>
      <c r="BL50" s="396"/>
      <c r="BM50" s="396"/>
      <c r="BN50" s="396"/>
      <c r="BO50" s="396"/>
      <c r="BP50" s="396"/>
      <c r="BQ50" s="396"/>
      <c r="BR50" s="396"/>
      <c r="BS50" s="396"/>
      <c r="BT50" s="396"/>
      <c r="BU50" s="396"/>
      <c r="BV50" s="396"/>
    </row>
    <row r="51" spans="1:74" x14ac:dyDescent="0.2">
      <c r="BK51" s="396"/>
      <c r="BL51" s="396"/>
      <c r="BM51" s="396"/>
      <c r="BN51" s="396"/>
      <c r="BO51" s="396"/>
      <c r="BP51" s="396"/>
      <c r="BQ51" s="396"/>
      <c r="BR51" s="396"/>
      <c r="BS51" s="396"/>
      <c r="BT51" s="396"/>
      <c r="BU51" s="396"/>
      <c r="BV51" s="396"/>
    </row>
    <row r="52" spans="1:74" x14ac:dyDescent="0.2">
      <c r="BK52" s="396"/>
      <c r="BL52" s="396"/>
      <c r="BM52" s="396"/>
      <c r="BN52" s="396"/>
      <c r="BO52" s="396"/>
      <c r="BP52" s="396"/>
      <c r="BQ52" s="396"/>
      <c r="BR52" s="396"/>
      <c r="BS52" s="396"/>
      <c r="BT52" s="396"/>
      <c r="BU52" s="396"/>
      <c r="BV52" s="396"/>
    </row>
    <row r="53" spans="1:74" x14ac:dyDescent="0.2">
      <c r="BK53" s="396"/>
      <c r="BL53" s="396"/>
      <c r="BM53" s="396"/>
      <c r="BN53" s="396"/>
      <c r="BO53" s="396"/>
      <c r="BP53" s="396"/>
      <c r="BQ53" s="396"/>
      <c r="BR53" s="396"/>
      <c r="BS53" s="396"/>
      <c r="BT53" s="396"/>
      <c r="BU53" s="396"/>
      <c r="BV53" s="396"/>
    </row>
    <row r="54" spans="1:74" x14ac:dyDescent="0.2">
      <c r="BK54" s="396"/>
      <c r="BL54" s="396"/>
      <c r="BM54" s="396"/>
      <c r="BN54" s="396"/>
      <c r="BO54" s="396"/>
      <c r="BP54" s="396"/>
      <c r="BQ54" s="396"/>
      <c r="BR54" s="396"/>
      <c r="BS54" s="396"/>
      <c r="BT54" s="396"/>
      <c r="BU54" s="396"/>
      <c r="BV54" s="396"/>
    </row>
    <row r="55" spans="1:74" x14ac:dyDescent="0.2">
      <c r="BK55" s="396"/>
      <c r="BL55" s="396"/>
      <c r="BM55" s="396"/>
      <c r="BN55" s="396"/>
      <c r="BO55" s="396"/>
      <c r="BP55" s="396"/>
      <c r="BQ55" s="396"/>
      <c r="BR55" s="396"/>
      <c r="BS55" s="396"/>
      <c r="BT55" s="396"/>
      <c r="BU55" s="396"/>
      <c r="BV55" s="396"/>
    </row>
    <row r="56" spans="1:74" x14ac:dyDescent="0.2">
      <c r="BK56" s="396"/>
      <c r="BL56" s="396"/>
      <c r="BM56" s="396"/>
      <c r="BN56" s="396"/>
      <c r="BO56" s="396"/>
      <c r="BP56" s="396"/>
      <c r="BQ56" s="396"/>
      <c r="BR56" s="396"/>
      <c r="BS56" s="396"/>
      <c r="BT56" s="396"/>
      <c r="BU56" s="396"/>
      <c r="BV56" s="396"/>
    </row>
    <row r="57" spans="1:74" x14ac:dyDescent="0.2">
      <c r="BK57" s="396"/>
      <c r="BL57" s="396"/>
      <c r="BM57" s="396"/>
      <c r="BN57" s="396"/>
      <c r="BO57" s="396"/>
      <c r="BP57" s="396"/>
      <c r="BQ57" s="396"/>
      <c r="BR57" s="396"/>
      <c r="BS57" s="396"/>
      <c r="BT57" s="396"/>
      <c r="BU57" s="396"/>
      <c r="BV57" s="396"/>
    </row>
    <row r="58" spans="1:74" x14ac:dyDescent="0.2">
      <c r="BK58" s="396"/>
      <c r="BL58" s="396"/>
      <c r="BM58" s="396"/>
      <c r="BN58" s="396"/>
      <c r="BO58" s="396"/>
      <c r="BP58" s="396"/>
      <c r="BQ58" s="396"/>
      <c r="BR58" s="396"/>
      <c r="BS58" s="396"/>
      <c r="BT58" s="396"/>
      <c r="BU58" s="396"/>
      <c r="BV58" s="396"/>
    </row>
    <row r="59" spans="1:74" x14ac:dyDescent="0.2">
      <c r="BK59" s="396"/>
      <c r="BL59" s="396"/>
      <c r="BM59" s="396"/>
      <c r="BN59" s="396"/>
      <c r="BO59" s="396"/>
      <c r="BP59" s="396"/>
      <c r="BQ59" s="396"/>
      <c r="BR59" s="396"/>
      <c r="BS59" s="396"/>
      <c r="BT59" s="396"/>
      <c r="BU59" s="396"/>
      <c r="BV59" s="396"/>
    </row>
    <row r="60" spans="1:74" x14ac:dyDescent="0.2">
      <c r="BK60" s="396"/>
      <c r="BL60" s="396"/>
      <c r="BM60" s="396"/>
      <c r="BN60" s="396"/>
      <c r="BO60" s="396"/>
      <c r="BP60" s="396"/>
      <c r="BQ60" s="396"/>
      <c r="BR60" s="396"/>
      <c r="BS60" s="396"/>
      <c r="BT60" s="396"/>
      <c r="BU60" s="396"/>
      <c r="BV60" s="396"/>
    </row>
    <row r="61" spans="1:74" x14ac:dyDescent="0.2">
      <c r="BK61" s="396"/>
      <c r="BL61" s="396"/>
      <c r="BM61" s="396"/>
      <c r="BN61" s="396"/>
      <c r="BO61" s="396"/>
      <c r="BP61" s="396"/>
      <c r="BQ61" s="396"/>
      <c r="BR61" s="396"/>
      <c r="BS61" s="396"/>
      <c r="BT61" s="396"/>
      <c r="BU61" s="396"/>
      <c r="BV61" s="396"/>
    </row>
    <row r="62" spans="1:74" x14ac:dyDescent="0.2">
      <c r="BK62" s="396"/>
      <c r="BL62" s="396"/>
      <c r="BM62" s="396"/>
      <c r="BN62" s="396"/>
      <c r="BO62" s="396"/>
      <c r="BP62" s="396"/>
      <c r="BQ62" s="396"/>
      <c r="BR62" s="396"/>
      <c r="BS62" s="396"/>
      <c r="BT62" s="396"/>
      <c r="BU62" s="396"/>
      <c r="BV62" s="396"/>
    </row>
    <row r="63" spans="1:74" x14ac:dyDescent="0.2">
      <c r="BK63" s="396"/>
      <c r="BL63" s="396"/>
      <c r="BM63" s="396"/>
      <c r="BN63" s="396"/>
      <c r="BO63" s="396"/>
      <c r="BP63" s="396"/>
      <c r="BQ63" s="396"/>
      <c r="BR63" s="396"/>
      <c r="BS63" s="396"/>
      <c r="BT63" s="396"/>
      <c r="BU63" s="396"/>
      <c r="BV63" s="396"/>
    </row>
    <row r="64" spans="1:74" x14ac:dyDescent="0.2">
      <c r="BK64" s="396"/>
      <c r="BL64" s="396"/>
      <c r="BM64" s="396"/>
      <c r="BN64" s="396"/>
      <c r="BO64" s="396"/>
      <c r="BP64" s="396"/>
      <c r="BQ64" s="396"/>
      <c r="BR64" s="396"/>
      <c r="BS64" s="396"/>
      <c r="BT64" s="396"/>
      <c r="BU64" s="396"/>
      <c r="BV64" s="396"/>
    </row>
    <row r="65" spans="63:74" x14ac:dyDescent="0.2">
      <c r="BK65" s="396"/>
      <c r="BL65" s="396"/>
      <c r="BM65" s="396"/>
      <c r="BN65" s="396"/>
      <c r="BO65" s="396"/>
      <c r="BP65" s="396"/>
      <c r="BQ65" s="396"/>
      <c r="BR65" s="396"/>
      <c r="BS65" s="396"/>
      <c r="BT65" s="396"/>
      <c r="BU65" s="396"/>
      <c r="BV65" s="396"/>
    </row>
    <row r="66" spans="63:74" x14ac:dyDescent="0.2">
      <c r="BK66" s="396"/>
      <c r="BL66" s="396"/>
      <c r="BM66" s="396"/>
      <c r="BN66" s="396"/>
      <c r="BO66" s="396"/>
      <c r="BP66" s="396"/>
      <c r="BQ66" s="396"/>
      <c r="BR66" s="396"/>
      <c r="BS66" s="396"/>
      <c r="BT66" s="396"/>
      <c r="BU66" s="396"/>
      <c r="BV66" s="396"/>
    </row>
    <row r="67" spans="63:74" x14ac:dyDescent="0.2">
      <c r="BK67" s="396"/>
      <c r="BL67" s="396"/>
      <c r="BM67" s="396"/>
      <c r="BN67" s="396"/>
      <c r="BO67" s="396"/>
      <c r="BP67" s="396"/>
      <c r="BQ67" s="396"/>
      <c r="BR67" s="396"/>
      <c r="BS67" s="396"/>
      <c r="BT67" s="396"/>
      <c r="BU67" s="396"/>
      <c r="BV67" s="396"/>
    </row>
    <row r="68" spans="63:74" x14ac:dyDescent="0.2">
      <c r="BK68" s="396"/>
      <c r="BL68" s="396"/>
      <c r="BM68" s="396"/>
      <c r="BN68" s="396"/>
      <c r="BO68" s="396"/>
      <c r="BP68" s="396"/>
      <c r="BQ68" s="396"/>
      <c r="BR68" s="396"/>
      <c r="BS68" s="396"/>
      <c r="BT68" s="396"/>
      <c r="BU68" s="396"/>
      <c r="BV68" s="396"/>
    </row>
    <row r="69" spans="63:74" x14ac:dyDescent="0.2">
      <c r="BK69" s="396"/>
      <c r="BL69" s="396"/>
      <c r="BM69" s="396"/>
      <c r="BN69" s="396"/>
      <c r="BO69" s="396"/>
      <c r="BP69" s="396"/>
      <c r="BQ69" s="396"/>
      <c r="BR69" s="396"/>
      <c r="BS69" s="396"/>
      <c r="BT69" s="396"/>
      <c r="BU69" s="396"/>
      <c r="BV69" s="396"/>
    </row>
    <row r="70" spans="63:74" x14ac:dyDescent="0.2">
      <c r="BK70" s="396"/>
      <c r="BL70" s="396"/>
      <c r="BM70" s="396"/>
      <c r="BN70" s="396"/>
      <c r="BO70" s="396"/>
      <c r="BP70" s="396"/>
      <c r="BQ70" s="396"/>
      <c r="BR70" s="396"/>
      <c r="BS70" s="396"/>
      <c r="BT70" s="396"/>
      <c r="BU70" s="396"/>
      <c r="BV70" s="396"/>
    </row>
    <row r="71" spans="63:74" x14ac:dyDescent="0.2">
      <c r="BK71" s="396"/>
      <c r="BL71" s="396"/>
      <c r="BM71" s="396"/>
      <c r="BN71" s="396"/>
      <c r="BO71" s="396"/>
      <c r="BP71" s="396"/>
      <c r="BQ71" s="396"/>
      <c r="BR71" s="396"/>
      <c r="BS71" s="396"/>
      <c r="BT71" s="396"/>
      <c r="BU71" s="396"/>
      <c r="BV71" s="396"/>
    </row>
    <row r="72" spans="63:74" x14ac:dyDescent="0.2">
      <c r="BK72" s="396"/>
      <c r="BL72" s="396"/>
      <c r="BM72" s="396"/>
      <c r="BN72" s="396"/>
      <c r="BO72" s="396"/>
      <c r="BP72" s="396"/>
      <c r="BQ72" s="396"/>
      <c r="BR72" s="396"/>
      <c r="BS72" s="396"/>
      <c r="BT72" s="396"/>
      <c r="BU72" s="396"/>
      <c r="BV72" s="396"/>
    </row>
    <row r="73" spans="63:74" x14ac:dyDescent="0.2">
      <c r="BK73" s="396"/>
      <c r="BL73" s="396"/>
      <c r="BM73" s="396"/>
      <c r="BN73" s="396"/>
      <c r="BO73" s="396"/>
      <c r="BP73" s="396"/>
      <c r="BQ73" s="396"/>
      <c r="BR73" s="396"/>
      <c r="BS73" s="396"/>
      <c r="BT73" s="396"/>
      <c r="BU73" s="396"/>
      <c r="BV73" s="396"/>
    </row>
    <row r="74" spans="63:74" x14ac:dyDescent="0.2">
      <c r="BK74" s="396"/>
      <c r="BL74" s="396"/>
      <c r="BM74" s="396"/>
      <c r="BN74" s="396"/>
      <c r="BO74" s="396"/>
      <c r="BP74" s="396"/>
      <c r="BQ74" s="396"/>
      <c r="BR74" s="396"/>
      <c r="BS74" s="396"/>
      <c r="BT74" s="396"/>
      <c r="BU74" s="396"/>
      <c r="BV74" s="396"/>
    </row>
    <row r="75" spans="63:74" x14ac:dyDescent="0.2">
      <c r="BK75" s="396"/>
      <c r="BL75" s="396"/>
      <c r="BM75" s="396"/>
      <c r="BN75" s="396"/>
      <c r="BO75" s="396"/>
      <c r="BP75" s="396"/>
      <c r="BQ75" s="396"/>
      <c r="BR75" s="396"/>
      <c r="BS75" s="396"/>
      <c r="BT75" s="396"/>
      <c r="BU75" s="396"/>
      <c r="BV75" s="396"/>
    </row>
    <row r="76" spans="63:74" x14ac:dyDescent="0.2">
      <c r="BK76" s="396"/>
      <c r="BL76" s="396"/>
      <c r="BM76" s="396"/>
      <c r="BN76" s="396"/>
      <c r="BO76" s="396"/>
      <c r="BP76" s="396"/>
      <c r="BQ76" s="396"/>
      <c r="BR76" s="396"/>
      <c r="BS76" s="396"/>
      <c r="BT76" s="396"/>
      <c r="BU76" s="396"/>
      <c r="BV76" s="396"/>
    </row>
    <row r="77" spans="63:74" x14ac:dyDescent="0.2">
      <c r="BK77" s="396"/>
      <c r="BL77" s="396"/>
      <c r="BM77" s="396"/>
      <c r="BN77" s="396"/>
      <c r="BO77" s="396"/>
      <c r="BP77" s="396"/>
      <c r="BQ77" s="396"/>
      <c r="BR77" s="396"/>
      <c r="BS77" s="396"/>
      <c r="BT77" s="396"/>
      <c r="BU77" s="396"/>
      <c r="BV77" s="396"/>
    </row>
    <row r="78" spans="63:74" x14ac:dyDescent="0.2">
      <c r="BK78" s="396"/>
      <c r="BL78" s="396"/>
      <c r="BM78" s="396"/>
      <c r="BN78" s="396"/>
      <c r="BO78" s="396"/>
      <c r="BP78" s="396"/>
      <c r="BQ78" s="396"/>
      <c r="BR78" s="396"/>
      <c r="BS78" s="396"/>
      <c r="BT78" s="396"/>
      <c r="BU78" s="396"/>
      <c r="BV78" s="396"/>
    </row>
    <row r="79" spans="63:74" x14ac:dyDescent="0.2">
      <c r="BK79" s="396"/>
      <c r="BL79" s="396"/>
      <c r="BM79" s="396"/>
      <c r="BN79" s="396"/>
      <c r="BO79" s="396"/>
      <c r="BP79" s="396"/>
      <c r="BQ79" s="396"/>
      <c r="BR79" s="396"/>
      <c r="BS79" s="396"/>
      <c r="BT79" s="396"/>
      <c r="BU79" s="396"/>
      <c r="BV79" s="396"/>
    </row>
    <row r="80" spans="63:74" x14ac:dyDescent="0.2">
      <c r="BK80" s="396"/>
      <c r="BL80" s="396"/>
      <c r="BM80" s="396"/>
      <c r="BN80" s="396"/>
      <c r="BO80" s="396"/>
      <c r="BP80" s="396"/>
      <c r="BQ80" s="396"/>
      <c r="BR80" s="396"/>
      <c r="BS80" s="396"/>
      <c r="BT80" s="396"/>
      <c r="BU80" s="396"/>
      <c r="BV80" s="396"/>
    </row>
    <row r="81" spans="63:74" x14ac:dyDescent="0.2">
      <c r="BK81" s="396"/>
      <c r="BL81" s="396"/>
      <c r="BM81" s="396"/>
      <c r="BN81" s="396"/>
      <c r="BO81" s="396"/>
      <c r="BP81" s="396"/>
      <c r="BQ81" s="396"/>
      <c r="BR81" s="396"/>
      <c r="BS81" s="396"/>
      <c r="BT81" s="396"/>
      <c r="BU81" s="396"/>
      <c r="BV81" s="396"/>
    </row>
    <row r="82" spans="63:74" x14ac:dyDescent="0.2">
      <c r="BK82" s="396"/>
      <c r="BL82" s="396"/>
      <c r="BM82" s="396"/>
      <c r="BN82" s="396"/>
      <c r="BO82" s="396"/>
      <c r="BP82" s="396"/>
      <c r="BQ82" s="396"/>
      <c r="BR82" s="396"/>
      <c r="BS82" s="396"/>
      <c r="BT82" s="396"/>
      <c r="BU82" s="396"/>
      <c r="BV82" s="396"/>
    </row>
    <row r="83" spans="63:74" x14ac:dyDescent="0.2">
      <c r="BK83" s="396"/>
      <c r="BL83" s="396"/>
      <c r="BM83" s="396"/>
      <c r="BN83" s="396"/>
      <c r="BO83" s="396"/>
      <c r="BP83" s="396"/>
      <c r="BQ83" s="396"/>
      <c r="BR83" s="396"/>
      <c r="BS83" s="396"/>
      <c r="BT83" s="396"/>
      <c r="BU83" s="396"/>
      <c r="BV83" s="396"/>
    </row>
    <row r="84" spans="63:74" x14ac:dyDescent="0.2">
      <c r="BK84" s="396"/>
      <c r="BL84" s="396"/>
      <c r="BM84" s="396"/>
      <c r="BN84" s="396"/>
      <c r="BO84" s="396"/>
      <c r="BP84" s="396"/>
      <c r="BQ84" s="396"/>
      <c r="BR84" s="396"/>
      <c r="BS84" s="396"/>
      <c r="BT84" s="396"/>
      <c r="BU84" s="396"/>
      <c r="BV84" s="396"/>
    </row>
    <row r="85" spans="63:74" x14ac:dyDescent="0.2">
      <c r="BK85" s="396"/>
      <c r="BL85" s="396"/>
      <c r="BM85" s="396"/>
      <c r="BN85" s="396"/>
      <c r="BO85" s="396"/>
      <c r="BP85" s="396"/>
      <c r="BQ85" s="396"/>
      <c r="BR85" s="396"/>
      <c r="BS85" s="396"/>
      <c r="BT85" s="396"/>
      <c r="BU85" s="396"/>
      <c r="BV85" s="396"/>
    </row>
    <row r="86" spans="63:74" x14ac:dyDescent="0.2">
      <c r="BK86" s="396"/>
      <c r="BL86" s="396"/>
      <c r="BM86" s="396"/>
      <c r="BN86" s="396"/>
      <c r="BO86" s="396"/>
      <c r="BP86" s="396"/>
      <c r="BQ86" s="396"/>
      <c r="BR86" s="396"/>
      <c r="BS86" s="396"/>
      <c r="BT86" s="396"/>
      <c r="BU86" s="396"/>
      <c r="BV86" s="396"/>
    </row>
    <row r="87" spans="63:74" x14ac:dyDescent="0.2">
      <c r="BK87" s="396"/>
      <c r="BL87" s="396"/>
      <c r="BM87" s="396"/>
      <c r="BN87" s="396"/>
      <c r="BO87" s="396"/>
      <c r="BP87" s="396"/>
      <c r="BQ87" s="396"/>
      <c r="BR87" s="396"/>
      <c r="BS87" s="396"/>
      <c r="BT87" s="396"/>
      <c r="BU87" s="396"/>
      <c r="BV87" s="396"/>
    </row>
    <row r="88" spans="63:74" x14ac:dyDescent="0.2">
      <c r="BK88" s="396"/>
      <c r="BL88" s="396"/>
      <c r="BM88" s="396"/>
      <c r="BN88" s="396"/>
      <c r="BO88" s="396"/>
      <c r="BP88" s="396"/>
      <c r="BQ88" s="396"/>
      <c r="BR88" s="396"/>
      <c r="BS88" s="396"/>
      <c r="BT88" s="396"/>
      <c r="BU88" s="396"/>
      <c r="BV88" s="396"/>
    </row>
    <row r="89" spans="63:74" x14ac:dyDescent="0.2">
      <c r="BK89" s="396"/>
      <c r="BL89" s="396"/>
      <c r="BM89" s="396"/>
      <c r="BN89" s="396"/>
      <c r="BO89" s="396"/>
      <c r="BP89" s="396"/>
      <c r="BQ89" s="396"/>
      <c r="BR89" s="396"/>
      <c r="BS89" s="396"/>
      <c r="BT89" s="396"/>
      <c r="BU89" s="396"/>
      <c r="BV89" s="396"/>
    </row>
    <row r="90" spans="63:74" x14ac:dyDescent="0.2">
      <c r="BK90" s="396"/>
      <c r="BL90" s="396"/>
      <c r="BM90" s="396"/>
      <c r="BN90" s="396"/>
      <c r="BO90" s="396"/>
      <c r="BP90" s="396"/>
      <c r="BQ90" s="396"/>
      <c r="BR90" s="396"/>
      <c r="BS90" s="396"/>
      <c r="BT90" s="396"/>
      <c r="BU90" s="396"/>
      <c r="BV90" s="396"/>
    </row>
    <row r="91" spans="63:74" x14ac:dyDescent="0.2">
      <c r="BK91" s="396"/>
      <c r="BL91" s="396"/>
      <c r="BM91" s="396"/>
      <c r="BN91" s="396"/>
      <c r="BO91" s="396"/>
      <c r="BP91" s="396"/>
      <c r="BQ91" s="396"/>
      <c r="BR91" s="396"/>
      <c r="BS91" s="396"/>
      <c r="BT91" s="396"/>
      <c r="BU91" s="396"/>
      <c r="BV91" s="396"/>
    </row>
    <row r="92" spans="63:74" x14ac:dyDescent="0.2">
      <c r="BK92" s="396"/>
      <c r="BL92" s="396"/>
      <c r="BM92" s="396"/>
      <c r="BN92" s="396"/>
      <c r="BO92" s="396"/>
      <c r="BP92" s="396"/>
      <c r="BQ92" s="396"/>
      <c r="BR92" s="396"/>
      <c r="BS92" s="396"/>
      <c r="BT92" s="396"/>
      <c r="BU92" s="396"/>
      <c r="BV92" s="396"/>
    </row>
    <row r="93" spans="63:74" x14ac:dyDescent="0.2">
      <c r="BK93" s="396"/>
      <c r="BL93" s="396"/>
      <c r="BM93" s="396"/>
      <c r="BN93" s="396"/>
      <c r="BO93" s="396"/>
      <c r="BP93" s="396"/>
      <c r="BQ93" s="396"/>
      <c r="BR93" s="396"/>
      <c r="BS93" s="396"/>
      <c r="BT93" s="396"/>
      <c r="BU93" s="396"/>
      <c r="BV93" s="396"/>
    </row>
    <row r="94" spans="63:74" x14ac:dyDescent="0.2">
      <c r="BK94" s="396"/>
      <c r="BL94" s="396"/>
      <c r="BM94" s="396"/>
      <c r="BN94" s="396"/>
      <c r="BO94" s="396"/>
      <c r="BP94" s="396"/>
      <c r="BQ94" s="396"/>
      <c r="BR94" s="396"/>
      <c r="BS94" s="396"/>
      <c r="BT94" s="396"/>
      <c r="BU94" s="396"/>
      <c r="BV94" s="396"/>
    </row>
    <row r="95" spans="63:74" x14ac:dyDescent="0.2">
      <c r="BK95" s="396"/>
      <c r="BL95" s="396"/>
      <c r="BM95" s="396"/>
      <c r="BN95" s="396"/>
      <c r="BO95" s="396"/>
      <c r="BP95" s="396"/>
      <c r="BQ95" s="396"/>
      <c r="BR95" s="396"/>
      <c r="BS95" s="396"/>
      <c r="BT95" s="396"/>
      <c r="BU95" s="396"/>
      <c r="BV95" s="396"/>
    </row>
    <row r="96" spans="63:74" x14ac:dyDescent="0.2">
      <c r="BK96" s="396"/>
      <c r="BL96" s="396"/>
      <c r="BM96" s="396"/>
      <c r="BN96" s="396"/>
      <c r="BO96" s="396"/>
      <c r="BP96" s="396"/>
      <c r="BQ96" s="396"/>
      <c r="BR96" s="396"/>
      <c r="BS96" s="396"/>
      <c r="BT96" s="396"/>
      <c r="BU96" s="396"/>
      <c r="BV96" s="396"/>
    </row>
    <row r="97" spans="63:74" x14ac:dyDescent="0.2">
      <c r="BK97" s="396"/>
      <c r="BL97" s="396"/>
      <c r="BM97" s="396"/>
      <c r="BN97" s="396"/>
      <c r="BO97" s="396"/>
      <c r="BP97" s="396"/>
      <c r="BQ97" s="396"/>
      <c r="BR97" s="396"/>
      <c r="BS97" s="396"/>
      <c r="BT97" s="396"/>
      <c r="BU97" s="396"/>
      <c r="BV97" s="396"/>
    </row>
    <row r="98" spans="63:74" x14ac:dyDescent="0.2">
      <c r="BK98" s="396"/>
      <c r="BL98" s="396"/>
      <c r="BM98" s="396"/>
      <c r="BN98" s="396"/>
      <c r="BO98" s="396"/>
      <c r="BP98" s="396"/>
      <c r="BQ98" s="396"/>
      <c r="BR98" s="396"/>
      <c r="BS98" s="396"/>
      <c r="BT98" s="396"/>
      <c r="BU98" s="396"/>
      <c r="BV98" s="396"/>
    </row>
    <row r="99" spans="63:74" x14ac:dyDescent="0.2">
      <c r="BK99" s="396"/>
      <c r="BL99" s="396"/>
      <c r="BM99" s="396"/>
      <c r="BN99" s="396"/>
      <c r="BO99" s="396"/>
      <c r="BP99" s="396"/>
      <c r="BQ99" s="396"/>
      <c r="BR99" s="396"/>
      <c r="BS99" s="396"/>
      <c r="BT99" s="396"/>
      <c r="BU99" s="396"/>
      <c r="BV99" s="396"/>
    </row>
    <row r="100" spans="63:74" x14ac:dyDescent="0.2">
      <c r="BK100" s="396"/>
      <c r="BL100" s="396"/>
      <c r="BM100" s="396"/>
      <c r="BN100" s="396"/>
      <c r="BO100" s="396"/>
      <c r="BP100" s="396"/>
      <c r="BQ100" s="396"/>
      <c r="BR100" s="396"/>
      <c r="BS100" s="396"/>
      <c r="BT100" s="396"/>
      <c r="BU100" s="396"/>
      <c r="BV100" s="396"/>
    </row>
    <row r="101" spans="63:74" x14ac:dyDescent="0.2">
      <c r="BK101" s="396"/>
      <c r="BL101" s="396"/>
      <c r="BM101" s="396"/>
      <c r="BN101" s="396"/>
      <c r="BO101" s="396"/>
      <c r="BP101" s="396"/>
      <c r="BQ101" s="396"/>
      <c r="BR101" s="396"/>
      <c r="BS101" s="396"/>
      <c r="BT101" s="396"/>
      <c r="BU101" s="396"/>
      <c r="BV101" s="396"/>
    </row>
    <row r="102" spans="63:74" x14ac:dyDescent="0.2">
      <c r="BK102" s="396"/>
      <c r="BL102" s="396"/>
      <c r="BM102" s="396"/>
      <c r="BN102" s="396"/>
      <c r="BO102" s="396"/>
      <c r="BP102" s="396"/>
      <c r="BQ102" s="396"/>
      <c r="BR102" s="396"/>
      <c r="BS102" s="396"/>
      <c r="BT102" s="396"/>
      <c r="BU102" s="396"/>
      <c r="BV102" s="396"/>
    </row>
    <row r="103" spans="63:74" x14ac:dyDescent="0.2">
      <c r="BK103" s="396"/>
      <c r="BL103" s="396"/>
      <c r="BM103" s="396"/>
      <c r="BN103" s="396"/>
      <c r="BO103" s="396"/>
      <c r="BP103" s="396"/>
      <c r="BQ103" s="396"/>
      <c r="BR103" s="396"/>
      <c r="BS103" s="396"/>
      <c r="BT103" s="396"/>
      <c r="BU103" s="396"/>
      <c r="BV103" s="396"/>
    </row>
    <row r="104" spans="63:74" x14ac:dyDescent="0.2">
      <c r="BK104" s="396"/>
      <c r="BL104" s="396"/>
      <c r="BM104" s="396"/>
      <c r="BN104" s="396"/>
      <c r="BO104" s="396"/>
      <c r="BP104" s="396"/>
      <c r="BQ104" s="396"/>
      <c r="BR104" s="396"/>
      <c r="BS104" s="396"/>
      <c r="BT104" s="396"/>
      <c r="BU104" s="396"/>
      <c r="BV104" s="396"/>
    </row>
    <row r="105" spans="63:74" x14ac:dyDescent="0.2">
      <c r="BK105" s="396"/>
      <c r="BL105" s="396"/>
      <c r="BM105" s="396"/>
      <c r="BN105" s="396"/>
      <c r="BO105" s="396"/>
      <c r="BP105" s="396"/>
      <c r="BQ105" s="396"/>
      <c r="BR105" s="396"/>
      <c r="BS105" s="396"/>
      <c r="BT105" s="396"/>
      <c r="BU105" s="396"/>
      <c r="BV105" s="396"/>
    </row>
    <row r="106" spans="63:74" x14ac:dyDescent="0.2">
      <c r="BK106" s="396"/>
      <c r="BL106" s="396"/>
      <c r="BM106" s="396"/>
      <c r="BN106" s="396"/>
      <c r="BO106" s="396"/>
      <c r="BP106" s="396"/>
      <c r="BQ106" s="396"/>
      <c r="BR106" s="396"/>
      <c r="BS106" s="396"/>
      <c r="BT106" s="396"/>
      <c r="BU106" s="396"/>
      <c r="BV106" s="396"/>
    </row>
    <row r="107" spans="63:74" x14ac:dyDescent="0.2">
      <c r="BK107" s="396"/>
      <c r="BL107" s="396"/>
      <c r="BM107" s="396"/>
      <c r="BN107" s="396"/>
      <c r="BO107" s="396"/>
      <c r="BP107" s="396"/>
      <c r="BQ107" s="396"/>
      <c r="BR107" s="396"/>
      <c r="BS107" s="396"/>
      <c r="BT107" s="396"/>
      <c r="BU107" s="396"/>
      <c r="BV107" s="396"/>
    </row>
    <row r="108" spans="63:74" x14ac:dyDescent="0.2">
      <c r="BK108" s="396"/>
      <c r="BL108" s="396"/>
      <c r="BM108" s="396"/>
      <c r="BN108" s="396"/>
      <c r="BO108" s="396"/>
      <c r="BP108" s="396"/>
      <c r="BQ108" s="396"/>
      <c r="BR108" s="396"/>
      <c r="BS108" s="396"/>
      <c r="BT108" s="396"/>
      <c r="BU108" s="396"/>
      <c r="BV108" s="396"/>
    </row>
    <row r="109" spans="63:74" x14ac:dyDescent="0.2">
      <c r="BK109" s="396"/>
      <c r="BL109" s="396"/>
      <c r="BM109" s="396"/>
      <c r="BN109" s="396"/>
      <c r="BO109" s="396"/>
      <c r="BP109" s="396"/>
      <c r="BQ109" s="396"/>
      <c r="BR109" s="396"/>
      <c r="BS109" s="396"/>
      <c r="BT109" s="396"/>
      <c r="BU109" s="396"/>
      <c r="BV109" s="396"/>
    </row>
    <row r="110" spans="63:74" x14ac:dyDescent="0.2">
      <c r="BK110" s="396"/>
      <c r="BL110" s="396"/>
      <c r="BM110" s="396"/>
      <c r="BN110" s="396"/>
      <c r="BO110" s="396"/>
      <c r="BP110" s="396"/>
      <c r="BQ110" s="396"/>
      <c r="BR110" s="396"/>
      <c r="BS110" s="396"/>
      <c r="BT110" s="396"/>
      <c r="BU110" s="396"/>
      <c r="BV110" s="396"/>
    </row>
    <row r="111" spans="63:74" x14ac:dyDescent="0.2">
      <c r="BK111" s="396"/>
      <c r="BL111" s="396"/>
      <c r="BM111" s="396"/>
      <c r="BN111" s="396"/>
      <c r="BO111" s="396"/>
      <c r="BP111" s="396"/>
      <c r="BQ111" s="396"/>
      <c r="BR111" s="396"/>
      <c r="BS111" s="396"/>
      <c r="BT111" s="396"/>
      <c r="BU111" s="396"/>
      <c r="BV111" s="396"/>
    </row>
    <row r="112" spans="63:74" x14ac:dyDescent="0.2">
      <c r="BK112" s="396"/>
      <c r="BL112" s="396"/>
      <c r="BM112" s="396"/>
      <c r="BN112" s="396"/>
      <c r="BO112" s="396"/>
      <c r="BP112" s="396"/>
      <c r="BQ112" s="396"/>
      <c r="BR112" s="396"/>
      <c r="BS112" s="396"/>
      <c r="BT112" s="396"/>
      <c r="BU112" s="396"/>
      <c r="BV112" s="396"/>
    </row>
    <row r="113" spans="63:74" x14ac:dyDescent="0.2">
      <c r="BK113" s="396"/>
      <c r="BL113" s="396"/>
      <c r="BM113" s="396"/>
      <c r="BN113" s="396"/>
      <c r="BO113" s="396"/>
      <c r="BP113" s="396"/>
      <c r="BQ113" s="396"/>
      <c r="BR113" s="396"/>
      <c r="BS113" s="396"/>
      <c r="BT113" s="396"/>
      <c r="BU113" s="396"/>
      <c r="BV113" s="396"/>
    </row>
    <row r="114" spans="63:74" x14ac:dyDescent="0.2">
      <c r="BK114" s="396"/>
      <c r="BL114" s="396"/>
      <c r="BM114" s="396"/>
      <c r="BN114" s="396"/>
      <c r="BO114" s="396"/>
      <c r="BP114" s="396"/>
      <c r="BQ114" s="396"/>
      <c r="BR114" s="396"/>
      <c r="BS114" s="396"/>
      <c r="BT114" s="396"/>
      <c r="BU114" s="396"/>
      <c r="BV114" s="396"/>
    </row>
    <row r="115" spans="63:74" x14ac:dyDescent="0.2">
      <c r="BK115" s="396"/>
      <c r="BL115" s="396"/>
      <c r="BM115" s="396"/>
      <c r="BN115" s="396"/>
      <c r="BO115" s="396"/>
      <c r="BP115" s="396"/>
      <c r="BQ115" s="396"/>
      <c r="BR115" s="396"/>
      <c r="BS115" s="396"/>
      <c r="BT115" s="396"/>
      <c r="BU115" s="396"/>
      <c r="BV115" s="396"/>
    </row>
    <row r="116" spans="63:74" x14ac:dyDescent="0.2">
      <c r="BK116" s="396"/>
      <c r="BL116" s="396"/>
      <c r="BM116" s="396"/>
      <c r="BN116" s="396"/>
      <c r="BO116" s="396"/>
      <c r="BP116" s="396"/>
      <c r="BQ116" s="396"/>
      <c r="BR116" s="396"/>
      <c r="BS116" s="396"/>
      <c r="BT116" s="396"/>
      <c r="BU116" s="396"/>
      <c r="BV116" s="396"/>
    </row>
    <row r="117" spans="63:74" x14ac:dyDescent="0.2">
      <c r="BK117" s="396"/>
      <c r="BL117" s="396"/>
      <c r="BM117" s="396"/>
      <c r="BN117" s="396"/>
      <c r="BO117" s="396"/>
      <c r="BP117" s="396"/>
      <c r="BQ117" s="396"/>
      <c r="BR117" s="396"/>
      <c r="BS117" s="396"/>
      <c r="BT117" s="396"/>
      <c r="BU117" s="396"/>
      <c r="BV117" s="396"/>
    </row>
    <row r="118" spans="63:74" x14ac:dyDescent="0.2">
      <c r="BK118" s="396"/>
      <c r="BL118" s="396"/>
      <c r="BM118" s="396"/>
      <c r="BN118" s="396"/>
      <c r="BO118" s="396"/>
      <c r="BP118" s="396"/>
      <c r="BQ118" s="396"/>
      <c r="BR118" s="396"/>
      <c r="BS118" s="396"/>
      <c r="BT118" s="396"/>
      <c r="BU118" s="396"/>
      <c r="BV118" s="396"/>
    </row>
    <row r="119" spans="63:74" x14ac:dyDescent="0.2">
      <c r="BK119" s="396"/>
      <c r="BL119" s="396"/>
      <c r="BM119" s="396"/>
      <c r="BN119" s="396"/>
      <c r="BO119" s="396"/>
      <c r="BP119" s="396"/>
      <c r="BQ119" s="396"/>
      <c r="BR119" s="396"/>
      <c r="BS119" s="396"/>
      <c r="BT119" s="396"/>
      <c r="BU119" s="396"/>
      <c r="BV119" s="396"/>
    </row>
    <row r="120" spans="63:74" x14ac:dyDescent="0.2">
      <c r="BK120" s="396"/>
      <c r="BL120" s="396"/>
      <c r="BM120" s="396"/>
      <c r="BN120" s="396"/>
      <c r="BO120" s="396"/>
      <c r="BP120" s="396"/>
      <c r="BQ120" s="396"/>
      <c r="BR120" s="396"/>
      <c r="BS120" s="396"/>
      <c r="BT120" s="396"/>
      <c r="BU120" s="396"/>
      <c r="BV120" s="396"/>
    </row>
    <row r="121" spans="63:74" x14ac:dyDescent="0.2">
      <c r="BK121" s="396"/>
      <c r="BL121" s="396"/>
      <c r="BM121" s="396"/>
      <c r="BN121" s="396"/>
      <c r="BO121" s="396"/>
      <c r="BP121" s="396"/>
      <c r="BQ121" s="396"/>
      <c r="BR121" s="396"/>
      <c r="BS121" s="396"/>
      <c r="BT121" s="396"/>
      <c r="BU121" s="396"/>
      <c r="BV121" s="396"/>
    </row>
    <row r="122" spans="63:74" x14ac:dyDescent="0.2">
      <c r="BK122" s="396"/>
      <c r="BL122" s="396"/>
      <c r="BM122" s="396"/>
      <c r="BN122" s="396"/>
      <c r="BO122" s="396"/>
      <c r="BP122" s="396"/>
      <c r="BQ122" s="396"/>
      <c r="BR122" s="396"/>
      <c r="BS122" s="396"/>
      <c r="BT122" s="396"/>
      <c r="BU122" s="396"/>
      <c r="BV122" s="396"/>
    </row>
    <row r="123" spans="63:74" x14ac:dyDescent="0.2">
      <c r="BK123" s="396"/>
      <c r="BL123" s="396"/>
      <c r="BM123" s="396"/>
      <c r="BN123" s="396"/>
      <c r="BO123" s="396"/>
      <c r="BP123" s="396"/>
      <c r="BQ123" s="396"/>
      <c r="BR123" s="396"/>
      <c r="BS123" s="396"/>
      <c r="BT123" s="396"/>
      <c r="BU123" s="396"/>
      <c r="BV123" s="396"/>
    </row>
    <row r="124" spans="63:74" x14ac:dyDescent="0.2">
      <c r="BK124" s="396"/>
      <c r="BL124" s="396"/>
      <c r="BM124" s="396"/>
      <c r="BN124" s="396"/>
      <c r="BO124" s="396"/>
      <c r="BP124" s="396"/>
      <c r="BQ124" s="396"/>
      <c r="BR124" s="396"/>
      <c r="BS124" s="396"/>
      <c r="BT124" s="396"/>
      <c r="BU124" s="396"/>
      <c r="BV124" s="396"/>
    </row>
    <row r="125" spans="63:74" x14ac:dyDescent="0.2">
      <c r="BK125" s="396"/>
      <c r="BL125" s="396"/>
      <c r="BM125" s="396"/>
      <c r="BN125" s="396"/>
      <c r="BO125" s="396"/>
      <c r="BP125" s="396"/>
      <c r="BQ125" s="396"/>
      <c r="BR125" s="396"/>
      <c r="BS125" s="396"/>
      <c r="BT125" s="396"/>
      <c r="BU125" s="396"/>
      <c r="BV125" s="396"/>
    </row>
    <row r="126" spans="63:74" x14ac:dyDescent="0.2">
      <c r="BK126" s="396"/>
      <c r="BL126" s="396"/>
      <c r="BM126" s="396"/>
      <c r="BN126" s="396"/>
      <c r="BO126" s="396"/>
      <c r="BP126" s="396"/>
      <c r="BQ126" s="396"/>
      <c r="BR126" s="396"/>
      <c r="BS126" s="396"/>
      <c r="BT126" s="396"/>
      <c r="BU126" s="396"/>
      <c r="BV126" s="396"/>
    </row>
    <row r="127" spans="63:74" x14ac:dyDescent="0.2">
      <c r="BK127" s="396"/>
      <c r="BL127" s="396"/>
      <c r="BM127" s="396"/>
      <c r="BN127" s="396"/>
      <c r="BO127" s="396"/>
      <c r="BP127" s="396"/>
      <c r="BQ127" s="396"/>
      <c r="BR127" s="396"/>
      <c r="BS127" s="396"/>
      <c r="BT127" s="396"/>
      <c r="BU127" s="396"/>
      <c r="BV127" s="396"/>
    </row>
    <row r="128" spans="63:74" x14ac:dyDescent="0.2">
      <c r="BK128" s="396"/>
      <c r="BL128" s="396"/>
      <c r="BM128" s="396"/>
      <c r="BN128" s="396"/>
      <c r="BO128" s="396"/>
      <c r="BP128" s="396"/>
      <c r="BQ128" s="396"/>
      <c r="BR128" s="396"/>
      <c r="BS128" s="396"/>
      <c r="BT128" s="396"/>
      <c r="BU128" s="396"/>
      <c r="BV128" s="396"/>
    </row>
    <row r="129" spans="63:74" x14ac:dyDescent="0.2">
      <c r="BK129" s="396"/>
      <c r="BL129" s="396"/>
      <c r="BM129" s="396"/>
      <c r="BN129" s="396"/>
      <c r="BO129" s="396"/>
      <c r="BP129" s="396"/>
      <c r="BQ129" s="396"/>
      <c r="BR129" s="396"/>
      <c r="BS129" s="396"/>
      <c r="BT129" s="396"/>
      <c r="BU129" s="396"/>
      <c r="BV129" s="396"/>
    </row>
    <row r="130" spans="63:74" x14ac:dyDescent="0.2">
      <c r="BK130" s="396"/>
      <c r="BL130" s="396"/>
      <c r="BM130" s="396"/>
      <c r="BN130" s="396"/>
      <c r="BO130" s="396"/>
      <c r="BP130" s="396"/>
      <c r="BQ130" s="396"/>
      <c r="BR130" s="396"/>
      <c r="BS130" s="396"/>
      <c r="BT130" s="396"/>
      <c r="BU130" s="396"/>
      <c r="BV130" s="396"/>
    </row>
    <row r="131" spans="63:74" x14ac:dyDescent="0.2">
      <c r="BK131" s="396"/>
      <c r="BL131" s="396"/>
      <c r="BM131" s="396"/>
      <c r="BN131" s="396"/>
      <c r="BO131" s="396"/>
      <c r="BP131" s="396"/>
      <c r="BQ131" s="396"/>
      <c r="BR131" s="396"/>
      <c r="BS131" s="396"/>
      <c r="BT131" s="396"/>
      <c r="BU131" s="396"/>
      <c r="BV131" s="396"/>
    </row>
    <row r="132" spans="63:74" x14ac:dyDescent="0.2">
      <c r="BK132" s="396"/>
      <c r="BL132" s="396"/>
      <c r="BM132" s="396"/>
      <c r="BN132" s="396"/>
      <c r="BO132" s="396"/>
      <c r="BP132" s="396"/>
      <c r="BQ132" s="396"/>
      <c r="BR132" s="396"/>
      <c r="BS132" s="396"/>
      <c r="BT132" s="396"/>
      <c r="BU132" s="396"/>
      <c r="BV132" s="396"/>
    </row>
    <row r="133" spans="63:74" x14ac:dyDescent="0.2">
      <c r="BK133" s="396"/>
      <c r="BL133" s="396"/>
      <c r="BM133" s="396"/>
      <c r="BN133" s="396"/>
      <c r="BO133" s="396"/>
      <c r="BP133" s="396"/>
      <c r="BQ133" s="396"/>
      <c r="BR133" s="396"/>
      <c r="BS133" s="396"/>
      <c r="BT133" s="396"/>
      <c r="BU133" s="396"/>
      <c r="BV133" s="396"/>
    </row>
    <row r="134" spans="63:74" x14ac:dyDescent="0.2">
      <c r="BK134" s="396"/>
      <c r="BL134" s="396"/>
      <c r="BM134" s="396"/>
      <c r="BN134" s="396"/>
      <c r="BO134" s="396"/>
      <c r="BP134" s="396"/>
      <c r="BQ134" s="396"/>
      <c r="BR134" s="396"/>
      <c r="BS134" s="396"/>
      <c r="BT134" s="396"/>
      <c r="BU134" s="396"/>
      <c r="BV134" s="396"/>
    </row>
    <row r="135" spans="63:74" x14ac:dyDescent="0.2">
      <c r="BK135" s="396"/>
      <c r="BL135" s="396"/>
      <c r="BM135" s="396"/>
      <c r="BN135" s="396"/>
      <c r="BO135" s="396"/>
      <c r="BP135" s="396"/>
      <c r="BQ135" s="396"/>
      <c r="BR135" s="396"/>
      <c r="BS135" s="396"/>
      <c r="BT135" s="396"/>
      <c r="BU135" s="396"/>
      <c r="BV135" s="396"/>
    </row>
    <row r="136" spans="63:74" x14ac:dyDescent="0.2">
      <c r="BK136" s="396"/>
      <c r="BL136" s="396"/>
      <c r="BM136" s="396"/>
      <c r="BN136" s="396"/>
      <c r="BO136" s="396"/>
      <c r="BP136" s="396"/>
      <c r="BQ136" s="396"/>
      <c r="BR136" s="396"/>
      <c r="BS136" s="396"/>
      <c r="BT136" s="396"/>
      <c r="BU136" s="396"/>
      <c r="BV136" s="396"/>
    </row>
    <row r="137" spans="63:74" x14ac:dyDescent="0.2">
      <c r="BK137" s="396"/>
      <c r="BL137" s="396"/>
      <c r="BM137" s="396"/>
      <c r="BN137" s="396"/>
      <c r="BO137" s="396"/>
      <c r="BP137" s="396"/>
      <c r="BQ137" s="396"/>
      <c r="BR137" s="396"/>
      <c r="BS137" s="396"/>
      <c r="BT137" s="396"/>
      <c r="BU137" s="396"/>
      <c r="BV137" s="396"/>
    </row>
    <row r="138" spans="63:74" x14ac:dyDescent="0.2">
      <c r="BK138" s="396"/>
      <c r="BL138" s="396"/>
      <c r="BM138" s="396"/>
      <c r="BN138" s="396"/>
      <c r="BO138" s="396"/>
      <c r="BP138" s="396"/>
      <c r="BQ138" s="396"/>
      <c r="BR138" s="396"/>
      <c r="BS138" s="396"/>
      <c r="BT138" s="396"/>
      <c r="BU138" s="396"/>
      <c r="BV138" s="396"/>
    </row>
    <row r="139" spans="63:74" x14ac:dyDescent="0.2">
      <c r="BK139" s="396"/>
      <c r="BL139" s="396"/>
      <c r="BM139" s="396"/>
      <c r="BN139" s="396"/>
      <c r="BO139" s="396"/>
      <c r="BP139" s="396"/>
      <c r="BQ139" s="396"/>
      <c r="BR139" s="396"/>
      <c r="BS139" s="396"/>
      <c r="BT139" s="396"/>
      <c r="BU139" s="396"/>
      <c r="BV139" s="396"/>
    </row>
    <row r="140" spans="63:74" x14ac:dyDescent="0.2">
      <c r="BK140" s="396"/>
      <c r="BL140" s="396"/>
      <c r="BM140" s="396"/>
      <c r="BN140" s="396"/>
      <c r="BO140" s="396"/>
      <c r="BP140" s="396"/>
      <c r="BQ140" s="396"/>
      <c r="BR140" s="396"/>
      <c r="BS140" s="396"/>
      <c r="BT140" s="396"/>
      <c r="BU140" s="396"/>
      <c r="BV140" s="396"/>
    </row>
    <row r="141" spans="63:74" x14ac:dyDescent="0.2">
      <c r="BK141" s="396"/>
      <c r="BL141" s="396"/>
      <c r="BM141" s="396"/>
      <c r="BN141" s="396"/>
      <c r="BO141" s="396"/>
      <c r="BP141" s="396"/>
      <c r="BQ141" s="396"/>
      <c r="BR141" s="396"/>
      <c r="BS141" s="396"/>
      <c r="BT141" s="396"/>
      <c r="BU141" s="396"/>
      <c r="BV141" s="396"/>
    </row>
    <row r="142" spans="63:74" x14ac:dyDescent="0.2">
      <c r="BK142" s="396"/>
      <c r="BL142" s="396"/>
      <c r="BM142" s="396"/>
      <c r="BN142" s="396"/>
      <c r="BO142" s="396"/>
      <c r="BP142" s="396"/>
      <c r="BQ142" s="396"/>
      <c r="BR142" s="396"/>
      <c r="BS142" s="396"/>
      <c r="BT142" s="396"/>
      <c r="BU142" s="396"/>
      <c r="BV142" s="396"/>
    </row>
    <row r="143" spans="63:74" x14ac:dyDescent="0.2">
      <c r="BK143" s="396"/>
      <c r="BL143" s="396"/>
      <c r="BM143" s="396"/>
      <c r="BN143" s="396"/>
      <c r="BO143" s="396"/>
      <c r="BP143" s="396"/>
      <c r="BQ143" s="396"/>
      <c r="BR143" s="396"/>
      <c r="BS143" s="396"/>
      <c r="BT143" s="396"/>
      <c r="BU143" s="396"/>
      <c r="BV143" s="396"/>
    </row>
    <row r="144" spans="63:74" x14ac:dyDescent="0.2">
      <c r="BK144" s="396"/>
      <c r="BL144" s="396"/>
      <c r="BM144" s="396"/>
      <c r="BN144" s="396"/>
      <c r="BO144" s="396"/>
      <c r="BP144" s="396"/>
      <c r="BQ144" s="396"/>
      <c r="BR144" s="396"/>
      <c r="BS144" s="396"/>
      <c r="BT144" s="396"/>
      <c r="BU144" s="396"/>
      <c r="BV144" s="396"/>
    </row>
    <row r="145" spans="63:74" x14ac:dyDescent="0.2">
      <c r="BK145" s="396"/>
      <c r="BL145" s="396"/>
      <c r="BM145" s="396"/>
      <c r="BN145" s="396"/>
      <c r="BO145" s="396"/>
      <c r="BP145" s="396"/>
      <c r="BQ145" s="396"/>
      <c r="BR145" s="396"/>
      <c r="BS145" s="396"/>
      <c r="BT145" s="396"/>
      <c r="BU145" s="396"/>
      <c r="BV145" s="396"/>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4"/>
      <c r="AZ178" s="394"/>
      <c r="BA178" s="394"/>
      <c r="BB178" s="394"/>
      <c r="BC178" s="394"/>
      <c r="BD178" s="394"/>
      <c r="BE178" s="394"/>
      <c r="BF178" s="82"/>
      <c r="BG178" s="394"/>
      <c r="BH178" s="394"/>
      <c r="BI178" s="394"/>
      <c r="BJ178" s="394"/>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4"/>
      <c r="AZ179" s="394"/>
      <c r="BA179" s="394"/>
      <c r="BB179" s="394"/>
      <c r="BC179" s="394"/>
      <c r="BD179" s="394"/>
      <c r="BE179" s="394"/>
      <c r="BF179" s="82"/>
      <c r="BG179" s="394"/>
      <c r="BH179" s="394"/>
      <c r="BI179" s="394"/>
      <c r="BJ179" s="394"/>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94"/>
      <c r="AZ180" s="394"/>
      <c r="BA180" s="394"/>
      <c r="BB180" s="394"/>
      <c r="BC180" s="394"/>
      <c r="BD180" s="394"/>
      <c r="BE180" s="394"/>
      <c r="BF180" s="82"/>
      <c r="BG180" s="394"/>
      <c r="BH180" s="394"/>
      <c r="BI180" s="394"/>
      <c r="BJ180" s="394"/>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94"/>
      <c r="AZ181" s="394"/>
      <c r="BA181" s="394"/>
      <c r="BB181" s="394"/>
      <c r="BC181" s="394"/>
      <c r="BD181" s="394"/>
      <c r="BE181" s="394"/>
      <c r="BF181" s="82"/>
      <c r="BG181" s="394"/>
      <c r="BH181" s="394"/>
      <c r="BI181" s="394"/>
      <c r="BJ181" s="394"/>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4"/>
      <c r="AZ182" s="394"/>
      <c r="BA182" s="394"/>
      <c r="BB182" s="394"/>
      <c r="BC182" s="394"/>
      <c r="BD182" s="394"/>
      <c r="BE182" s="394"/>
      <c r="BF182" s="82"/>
      <c r="BG182" s="394"/>
      <c r="BH182" s="394"/>
      <c r="BI182" s="394"/>
      <c r="BJ182" s="394"/>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530"/>
      <c r="AZ183" s="530"/>
      <c r="BA183" s="530"/>
      <c r="BB183" s="530"/>
      <c r="BC183" s="530"/>
      <c r="BD183" s="530"/>
      <c r="BE183" s="530"/>
      <c r="BF183" s="682"/>
      <c r="BG183" s="530"/>
      <c r="BH183" s="530"/>
      <c r="BI183" s="530"/>
      <c r="BJ183" s="530"/>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4"/>
      <c r="AZ184" s="394"/>
      <c r="BA184" s="394"/>
      <c r="BB184" s="394"/>
      <c r="BC184" s="394"/>
      <c r="BD184" s="394"/>
      <c r="BE184" s="394"/>
      <c r="BF184" s="82"/>
      <c r="BG184" s="394"/>
      <c r="BH184" s="394"/>
      <c r="BI184" s="394"/>
      <c r="BJ184" s="394"/>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94"/>
      <c r="AZ185" s="394"/>
      <c r="BA185" s="394"/>
      <c r="BB185" s="394"/>
      <c r="BC185" s="394"/>
      <c r="BD185" s="394"/>
      <c r="BE185" s="394"/>
      <c r="BF185" s="82"/>
      <c r="BG185" s="394"/>
      <c r="BH185" s="394"/>
      <c r="BI185" s="394"/>
      <c r="BJ185" s="394"/>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94"/>
      <c r="AZ186" s="394"/>
      <c r="BA186" s="394"/>
      <c r="BB186" s="394"/>
      <c r="BC186" s="394"/>
      <c r="BD186" s="394"/>
      <c r="BE186" s="394"/>
      <c r="BF186" s="82"/>
      <c r="BG186" s="394"/>
      <c r="BH186" s="394"/>
      <c r="BI186" s="394"/>
      <c r="BJ186" s="394"/>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94"/>
      <c r="AZ187" s="394"/>
      <c r="BA187" s="394"/>
      <c r="BB187" s="394"/>
      <c r="BC187" s="394"/>
      <c r="BD187" s="394"/>
      <c r="BE187" s="394"/>
      <c r="BF187" s="82"/>
      <c r="BG187" s="394"/>
      <c r="BH187" s="394"/>
      <c r="BI187" s="394"/>
      <c r="BJ187" s="394"/>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8">
    <mergeCell ref="AY3:BJ3"/>
    <mergeCell ref="BK3:BV3"/>
    <mergeCell ref="B1:AL1"/>
    <mergeCell ref="C3:N3"/>
    <mergeCell ref="O3:Z3"/>
    <mergeCell ref="AA3:AL3"/>
    <mergeCell ref="A1:A2"/>
    <mergeCell ref="AM3:AX3"/>
    <mergeCell ref="B48:Q48"/>
    <mergeCell ref="B49:Q49"/>
    <mergeCell ref="B44:Q44"/>
    <mergeCell ref="B45:Q45"/>
    <mergeCell ref="B46:Q46"/>
    <mergeCell ref="B47:Q47"/>
    <mergeCell ref="B40:Q40"/>
    <mergeCell ref="B41:Q41"/>
    <mergeCell ref="B43:Q43"/>
    <mergeCell ref="B42:Q42"/>
  </mergeCells>
  <phoneticPr fontId="5" type="noConversion"/>
  <conditionalFormatting sqref="C46:P46">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Y26" activePane="bottomRight" state="frozen"/>
      <selection activeCell="BC15" sqref="BC15"/>
      <selection pane="topRight" activeCell="BC15" sqref="BC15"/>
      <selection pane="bottomLeft" activeCell="BC15" sqref="BC15"/>
      <selection pane="bottomRight" activeCell="BC40" sqref="BC40"/>
    </sheetView>
  </sheetViews>
  <sheetFormatPr defaultColWidth="9.5703125" defaultRowHeight="11.25" x14ac:dyDescent="0.2"/>
  <cols>
    <col min="1" max="1" width="12.5703125" style="6" customWidth="1"/>
    <col min="2" max="2" width="20" style="6" customWidth="1"/>
    <col min="3" max="50" width="6.5703125" style="6" customWidth="1"/>
    <col min="51" max="58" width="6.5703125" style="392" customWidth="1"/>
    <col min="59" max="59" width="6.5703125" style="683" customWidth="1"/>
    <col min="60" max="62" width="6.5703125" style="392" customWidth="1"/>
    <col min="63" max="74" width="6.5703125" style="6" customWidth="1"/>
    <col min="75" max="16384" width="9.5703125" style="6"/>
  </cols>
  <sheetData>
    <row r="1" spans="1:74" ht="13.35" customHeight="1" x14ac:dyDescent="0.2">
      <c r="A1" s="770" t="s">
        <v>1021</v>
      </c>
      <c r="B1" s="813" t="s">
        <v>141</v>
      </c>
      <c r="C1" s="778"/>
      <c r="D1" s="778"/>
      <c r="E1" s="778"/>
      <c r="F1" s="778"/>
      <c r="G1" s="778"/>
      <c r="H1" s="778"/>
      <c r="I1" s="778"/>
      <c r="J1" s="778"/>
      <c r="K1" s="778"/>
      <c r="L1" s="778"/>
      <c r="M1" s="778"/>
      <c r="N1" s="778"/>
      <c r="O1" s="778"/>
      <c r="P1" s="778"/>
      <c r="Q1" s="778"/>
      <c r="R1" s="778"/>
      <c r="S1" s="778"/>
      <c r="T1" s="778"/>
      <c r="U1" s="778"/>
      <c r="V1" s="778"/>
      <c r="W1" s="778"/>
      <c r="X1" s="778"/>
      <c r="Y1" s="778"/>
      <c r="Z1" s="778"/>
      <c r="AA1" s="778"/>
      <c r="AB1" s="778"/>
      <c r="AC1" s="778"/>
      <c r="AD1" s="778"/>
      <c r="AE1" s="778"/>
      <c r="AF1" s="778"/>
      <c r="AG1" s="778"/>
      <c r="AH1" s="778"/>
      <c r="AI1" s="778"/>
      <c r="AJ1" s="778"/>
      <c r="AK1" s="778"/>
      <c r="AL1" s="778"/>
      <c r="AM1" s="85"/>
    </row>
    <row r="2" spans="1:74" s="72" customFormat="1" ht="12.75" x14ac:dyDescent="0.2">
      <c r="A2" s="771"/>
      <c r="B2" s="542" t="str">
        <f>"U.S. Energy Information Administration  |  Short-Term Energy Outlook  - "&amp;Dates!D1</f>
        <v>U.S. Energy Information Administration  |  Short-Term Energy Outlook  - October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c r="AY2" s="396"/>
      <c r="AZ2" s="396"/>
      <c r="BA2" s="396"/>
      <c r="BB2" s="396"/>
      <c r="BC2" s="396"/>
      <c r="BD2" s="396"/>
      <c r="BE2" s="396"/>
      <c r="BF2" s="396"/>
      <c r="BG2" s="678"/>
      <c r="BH2" s="396"/>
      <c r="BI2" s="396"/>
      <c r="BJ2" s="396"/>
    </row>
    <row r="3" spans="1:74" s="12" customFormat="1" ht="12.75" x14ac:dyDescent="0.2">
      <c r="A3" s="14"/>
      <c r="B3" s="15"/>
      <c r="C3" s="779">
        <f>Dates!D3</f>
        <v>2012</v>
      </c>
      <c r="D3" s="775"/>
      <c r="E3" s="775"/>
      <c r="F3" s="775"/>
      <c r="G3" s="775"/>
      <c r="H3" s="775"/>
      <c r="I3" s="775"/>
      <c r="J3" s="775"/>
      <c r="K3" s="775"/>
      <c r="L3" s="775"/>
      <c r="M3" s="775"/>
      <c r="N3" s="776"/>
      <c r="O3" s="779">
        <f>C3+1</f>
        <v>2013</v>
      </c>
      <c r="P3" s="780"/>
      <c r="Q3" s="780"/>
      <c r="R3" s="780"/>
      <c r="S3" s="780"/>
      <c r="T3" s="780"/>
      <c r="U3" s="780"/>
      <c r="V3" s="780"/>
      <c r="W3" s="780"/>
      <c r="X3" s="775"/>
      <c r="Y3" s="775"/>
      <c r="Z3" s="776"/>
      <c r="AA3" s="772">
        <f>O3+1</f>
        <v>2014</v>
      </c>
      <c r="AB3" s="775"/>
      <c r="AC3" s="775"/>
      <c r="AD3" s="775"/>
      <c r="AE3" s="775"/>
      <c r="AF3" s="775"/>
      <c r="AG3" s="775"/>
      <c r="AH3" s="775"/>
      <c r="AI3" s="775"/>
      <c r="AJ3" s="775"/>
      <c r="AK3" s="775"/>
      <c r="AL3" s="776"/>
      <c r="AM3" s="772">
        <f>AA3+1</f>
        <v>2015</v>
      </c>
      <c r="AN3" s="775"/>
      <c r="AO3" s="775"/>
      <c r="AP3" s="775"/>
      <c r="AQ3" s="775"/>
      <c r="AR3" s="775"/>
      <c r="AS3" s="775"/>
      <c r="AT3" s="775"/>
      <c r="AU3" s="775"/>
      <c r="AV3" s="775"/>
      <c r="AW3" s="775"/>
      <c r="AX3" s="776"/>
      <c r="AY3" s="772">
        <f>AM3+1</f>
        <v>2016</v>
      </c>
      <c r="AZ3" s="773"/>
      <c r="BA3" s="773"/>
      <c r="BB3" s="773"/>
      <c r="BC3" s="773"/>
      <c r="BD3" s="773"/>
      <c r="BE3" s="773"/>
      <c r="BF3" s="773"/>
      <c r="BG3" s="773"/>
      <c r="BH3" s="773"/>
      <c r="BI3" s="773"/>
      <c r="BJ3" s="774"/>
      <c r="BK3" s="772">
        <f>AY3+1</f>
        <v>2017</v>
      </c>
      <c r="BL3" s="775"/>
      <c r="BM3" s="775"/>
      <c r="BN3" s="775"/>
      <c r="BO3" s="775"/>
      <c r="BP3" s="775"/>
      <c r="BQ3" s="775"/>
      <c r="BR3" s="775"/>
      <c r="BS3" s="775"/>
      <c r="BT3" s="775"/>
      <c r="BU3" s="775"/>
      <c r="BV3" s="77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84"/>
      <c r="B5" s="86" t="s">
        <v>99</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25"/>
      <c r="AZ5" s="425"/>
      <c r="BA5" s="425"/>
      <c r="BB5" s="425"/>
      <c r="BC5" s="425"/>
      <c r="BD5" s="425"/>
      <c r="BE5" s="425"/>
      <c r="BF5" s="425"/>
      <c r="BG5" s="87"/>
      <c r="BH5" s="425"/>
      <c r="BI5" s="425"/>
      <c r="BJ5" s="425"/>
      <c r="BK5" s="425"/>
      <c r="BL5" s="425"/>
      <c r="BM5" s="425"/>
      <c r="BN5" s="425"/>
      <c r="BO5" s="425"/>
      <c r="BP5" s="425"/>
      <c r="BQ5" s="425"/>
      <c r="BR5" s="425"/>
      <c r="BS5" s="425"/>
      <c r="BT5" s="425"/>
      <c r="BU5" s="425"/>
      <c r="BV5" s="425"/>
    </row>
    <row r="6" spans="1:74" ht="11.1" customHeight="1" x14ac:dyDescent="0.2">
      <c r="A6" s="84" t="s">
        <v>957</v>
      </c>
      <c r="B6" s="188" t="s">
        <v>9</v>
      </c>
      <c r="C6" s="214">
        <v>2.7511299999999999</v>
      </c>
      <c r="D6" s="214">
        <v>2.5801500000000002</v>
      </c>
      <c r="E6" s="214">
        <v>2.2371599999999998</v>
      </c>
      <c r="F6" s="214">
        <v>2.0033500000000002</v>
      </c>
      <c r="G6" s="214">
        <v>2.5049600000000001</v>
      </c>
      <c r="H6" s="214">
        <v>2.5286499999999998</v>
      </c>
      <c r="I6" s="214">
        <v>3.0415899999999998</v>
      </c>
      <c r="J6" s="214">
        <v>2.9231400000000001</v>
      </c>
      <c r="K6" s="214">
        <v>2.93344</v>
      </c>
      <c r="L6" s="214">
        <v>3.4165100000000002</v>
      </c>
      <c r="M6" s="214">
        <v>3.6461999999999999</v>
      </c>
      <c r="N6" s="214">
        <v>3.4422600000000001</v>
      </c>
      <c r="O6" s="214">
        <v>3.4288699999999999</v>
      </c>
      <c r="P6" s="214">
        <v>3.4298999999999999</v>
      </c>
      <c r="Q6" s="214">
        <v>3.9243000000000001</v>
      </c>
      <c r="R6" s="214">
        <v>4.2909800000000002</v>
      </c>
      <c r="S6" s="214">
        <v>4.1622300000000001</v>
      </c>
      <c r="T6" s="214">
        <v>3.9407800000000002</v>
      </c>
      <c r="U6" s="214">
        <v>3.73169</v>
      </c>
      <c r="V6" s="214">
        <v>3.5277500000000002</v>
      </c>
      <c r="W6" s="214">
        <v>3.7275700000000001</v>
      </c>
      <c r="X6" s="214">
        <v>3.7873100000000002</v>
      </c>
      <c r="Y6" s="214">
        <v>3.7471399999999999</v>
      </c>
      <c r="Z6" s="214">
        <v>4.3672000000000004</v>
      </c>
      <c r="AA6" s="214">
        <v>4.8543900000000004</v>
      </c>
      <c r="AB6" s="214">
        <v>6.1789699999999996</v>
      </c>
      <c r="AC6" s="214">
        <v>5.05009</v>
      </c>
      <c r="AD6" s="214">
        <v>4.7977400000000001</v>
      </c>
      <c r="AE6" s="214">
        <v>4.7184299999999997</v>
      </c>
      <c r="AF6" s="214">
        <v>4.7256400000000003</v>
      </c>
      <c r="AG6" s="214">
        <v>4.1704699999999999</v>
      </c>
      <c r="AH6" s="214">
        <v>4.0293599999999996</v>
      </c>
      <c r="AI6" s="214">
        <v>4.0417199999999998</v>
      </c>
      <c r="AJ6" s="214">
        <v>3.8944299999999998</v>
      </c>
      <c r="AK6" s="214">
        <v>4.24566</v>
      </c>
      <c r="AL6" s="214">
        <v>3.5864600000000002</v>
      </c>
      <c r="AM6" s="214">
        <v>3.0838199999999998</v>
      </c>
      <c r="AN6" s="214">
        <v>2.95919</v>
      </c>
      <c r="AO6" s="214">
        <v>2.9159299999999999</v>
      </c>
      <c r="AP6" s="214">
        <v>2.6882999999999999</v>
      </c>
      <c r="AQ6" s="214">
        <v>2.9344700000000001</v>
      </c>
      <c r="AR6" s="214">
        <v>2.8675199999999998</v>
      </c>
      <c r="AS6" s="214">
        <v>2.9241700000000002</v>
      </c>
      <c r="AT6" s="214">
        <v>2.8572199999999999</v>
      </c>
      <c r="AU6" s="214">
        <v>2.7397999999999998</v>
      </c>
      <c r="AV6" s="214">
        <v>2.4112300000000002</v>
      </c>
      <c r="AW6" s="214">
        <v>2.1557900000000001</v>
      </c>
      <c r="AX6" s="214">
        <v>1.9868699999999999</v>
      </c>
      <c r="AY6" s="214">
        <v>2.3514900000000001</v>
      </c>
      <c r="AZ6" s="214">
        <v>2.04867</v>
      </c>
      <c r="BA6" s="214">
        <v>1.78087</v>
      </c>
      <c r="BB6" s="214">
        <v>1.97451</v>
      </c>
      <c r="BC6" s="214">
        <v>1.97966</v>
      </c>
      <c r="BD6" s="214">
        <v>2.6646100000000001</v>
      </c>
      <c r="BE6" s="214">
        <v>2.90666</v>
      </c>
      <c r="BF6" s="214">
        <v>2.90666</v>
      </c>
      <c r="BG6" s="214">
        <v>3.0817600000000001</v>
      </c>
      <c r="BH6" s="355">
        <v>3.0044789999999999</v>
      </c>
      <c r="BI6" s="355">
        <v>3.0899679999999998</v>
      </c>
      <c r="BJ6" s="355">
        <v>3.290613</v>
      </c>
      <c r="BK6" s="355">
        <v>3.4143849999999998</v>
      </c>
      <c r="BL6" s="355">
        <v>3.4227370000000001</v>
      </c>
      <c r="BM6" s="355">
        <v>3.3139029999999998</v>
      </c>
      <c r="BN6" s="355">
        <v>3.0432809999999999</v>
      </c>
      <c r="BO6" s="355">
        <v>2.9899930000000001</v>
      </c>
      <c r="BP6" s="355">
        <v>2.9779390000000001</v>
      </c>
      <c r="BQ6" s="355">
        <v>2.9969790000000001</v>
      </c>
      <c r="BR6" s="355">
        <v>3.0678329999999998</v>
      </c>
      <c r="BS6" s="355">
        <v>3.0766399999999998</v>
      </c>
      <c r="BT6" s="355">
        <v>3.135948</v>
      </c>
      <c r="BU6" s="355">
        <v>3.2332380000000001</v>
      </c>
      <c r="BV6" s="355">
        <v>3.2973699999999999</v>
      </c>
    </row>
    <row r="7" spans="1:74" ht="11.1" customHeight="1" x14ac:dyDescent="0.2">
      <c r="A7" s="84"/>
      <c r="B7" s="88" t="s">
        <v>1298</v>
      </c>
      <c r="C7" s="230"/>
      <c r="D7" s="230"/>
      <c r="E7" s="230"/>
      <c r="F7" s="230"/>
      <c r="G7" s="230"/>
      <c r="H7" s="230"/>
      <c r="I7" s="230"/>
      <c r="J7" s="230"/>
      <c r="K7" s="230"/>
      <c r="L7" s="230"/>
      <c r="M7" s="230"/>
      <c r="N7" s="230"/>
      <c r="O7" s="230"/>
      <c r="P7" s="230"/>
      <c r="Q7" s="230"/>
      <c r="R7" s="230"/>
      <c r="S7" s="230"/>
      <c r="T7" s="230"/>
      <c r="U7" s="230"/>
      <c r="V7" s="230"/>
      <c r="W7" s="230"/>
      <c r="X7" s="230"/>
      <c r="Y7" s="230"/>
      <c r="Z7" s="230"/>
      <c r="AA7" s="230"/>
      <c r="AB7" s="230"/>
      <c r="AC7" s="230"/>
      <c r="AD7" s="230"/>
      <c r="AE7" s="230"/>
      <c r="AF7" s="230"/>
      <c r="AG7" s="230"/>
      <c r="AH7" s="230"/>
      <c r="AI7" s="230"/>
      <c r="AJ7" s="230"/>
      <c r="AK7" s="230"/>
      <c r="AL7" s="230"/>
      <c r="AM7" s="230"/>
      <c r="AN7" s="230"/>
      <c r="AO7" s="230"/>
      <c r="AP7" s="230"/>
      <c r="AQ7" s="230"/>
      <c r="AR7" s="230"/>
      <c r="AS7" s="230"/>
      <c r="AT7" s="230"/>
      <c r="AU7" s="230"/>
      <c r="AV7" s="230"/>
      <c r="AW7" s="230"/>
      <c r="AX7" s="230"/>
      <c r="AY7" s="230"/>
      <c r="AZ7" s="230"/>
      <c r="BA7" s="230"/>
      <c r="BB7" s="230"/>
      <c r="BC7" s="230"/>
      <c r="BD7" s="230"/>
      <c r="BE7" s="230"/>
      <c r="BF7" s="230"/>
      <c r="BG7" s="230"/>
      <c r="BH7" s="389"/>
      <c r="BI7" s="389"/>
      <c r="BJ7" s="389"/>
      <c r="BK7" s="389"/>
      <c r="BL7" s="389"/>
      <c r="BM7" s="389"/>
      <c r="BN7" s="389"/>
      <c r="BO7" s="389"/>
      <c r="BP7" s="389"/>
      <c r="BQ7" s="389"/>
      <c r="BR7" s="389"/>
      <c r="BS7" s="389"/>
      <c r="BT7" s="389"/>
      <c r="BU7" s="389"/>
      <c r="BV7" s="389"/>
    </row>
    <row r="8" spans="1:74" ht="11.1" customHeight="1" x14ac:dyDescent="0.2">
      <c r="A8" s="84" t="s">
        <v>868</v>
      </c>
      <c r="B8" s="189" t="s">
        <v>587</v>
      </c>
      <c r="C8" s="214">
        <v>13.30693756</v>
      </c>
      <c r="D8" s="214">
        <v>12.701973539999999</v>
      </c>
      <c r="E8" s="214">
        <v>12.99394974</v>
      </c>
      <c r="F8" s="214">
        <v>13.63185043</v>
      </c>
      <c r="G8" s="214">
        <v>13.879061289999999</v>
      </c>
      <c r="H8" s="214">
        <v>14.496633429999999</v>
      </c>
      <c r="I8" s="214">
        <v>16.351367060000001</v>
      </c>
      <c r="J8" s="214">
        <v>16.73792207</v>
      </c>
      <c r="K8" s="214">
        <v>16.630435110000001</v>
      </c>
      <c r="L8" s="214">
        <v>14.27355575</v>
      </c>
      <c r="M8" s="214">
        <v>13.844782329999999</v>
      </c>
      <c r="N8" s="214">
        <v>13.14767385</v>
      </c>
      <c r="O8" s="214">
        <v>13.113152449999999</v>
      </c>
      <c r="P8" s="214">
        <v>13.097883360000001</v>
      </c>
      <c r="Q8" s="214">
        <v>13.065092549999999</v>
      </c>
      <c r="R8" s="214">
        <v>13.159838280000001</v>
      </c>
      <c r="S8" s="214">
        <v>14.795627509999999</v>
      </c>
      <c r="T8" s="214">
        <v>15.53740726</v>
      </c>
      <c r="U8" s="214">
        <v>17.232426579999998</v>
      </c>
      <c r="V8" s="214">
        <v>17.760532439999999</v>
      </c>
      <c r="W8" s="214">
        <v>16.38018752</v>
      </c>
      <c r="X8" s="214">
        <v>14.37663596</v>
      </c>
      <c r="Y8" s="214">
        <v>13.36268692</v>
      </c>
      <c r="Z8" s="214">
        <v>13.25192758</v>
      </c>
      <c r="AA8" s="214">
        <v>12.923414859999999</v>
      </c>
      <c r="AB8" s="214">
        <v>13.64401977</v>
      </c>
      <c r="AC8" s="214">
        <v>14.60888638</v>
      </c>
      <c r="AD8" s="214">
        <v>15.81803406</v>
      </c>
      <c r="AE8" s="214">
        <v>15.75982043</v>
      </c>
      <c r="AF8" s="214">
        <v>17.173172269999998</v>
      </c>
      <c r="AG8" s="214">
        <v>18.104269769999998</v>
      </c>
      <c r="AH8" s="214">
        <v>18.423041489999999</v>
      </c>
      <c r="AI8" s="214">
        <v>17.66093588</v>
      </c>
      <c r="AJ8" s="214">
        <v>15.081614289999999</v>
      </c>
      <c r="AK8" s="214">
        <v>14.36786326</v>
      </c>
      <c r="AL8" s="214">
        <v>14.254923939999999</v>
      </c>
      <c r="AM8" s="214">
        <v>13.844639280000001</v>
      </c>
      <c r="AN8" s="214">
        <v>13.025192690000001</v>
      </c>
      <c r="AO8" s="214">
        <v>12.265410640000001</v>
      </c>
      <c r="AP8" s="214">
        <v>12.9032014</v>
      </c>
      <c r="AQ8" s="214">
        <v>13.606821030000001</v>
      </c>
      <c r="AR8" s="214">
        <v>14.293473649999999</v>
      </c>
      <c r="AS8" s="214">
        <v>15.575246160000001</v>
      </c>
      <c r="AT8" s="214">
        <v>16.408432399999999</v>
      </c>
      <c r="AU8" s="214">
        <v>16.56347856</v>
      </c>
      <c r="AV8" s="214">
        <v>13.00679186</v>
      </c>
      <c r="AW8" s="214">
        <v>12.131296689999999</v>
      </c>
      <c r="AX8" s="214">
        <v>12.67450936</v>
      </c>
      <c r="AY8" s="214">
        <v>11.76730135</v>
      </c>
      <c r="AZ8" s="214">
        <v>11.79219209</v>
      </c>
      <c r="BA8" s="214">
        <v>11.826647850000001</v>
      </c>
      <c r="BB8" s="214">
        <v>12.39244463</v>
      </c>
      <c r="BC8" s="214">
        <v>13.36117686</v>
      </c>
      <c r="BD8" s="214">
        <v>15.246160079999999</v>
      </c>
      <c r="BE8" s="214">
        <v>17.233760109999999</v>
      </c>
      <c r="BF8" s="214">
        <v>17.441199999999998</v>
      </c>
      <c r="BG8" s="214">
        <v>16.62848</v>
      </c>
      <c r="BH8" s="355">
        <v>13.87529</v>
      </c>
      <c r="BI8" s="355">
        <v>13.36716</v>
      </c>
      <c r="BJ8" s="355">
        <v>13.24475</v>
      </c>
      <c r="BK8" s="355">
        <v>12.87181</v>
      </c>
      <c r="BL8" s="355">
        <v>12.920199999999999</v>
      </c>
      <c r="BM8" s="355">
        <v>13.441800000000001</v>
      </c>
      <c r="BN8" s="355">
        <v>13.834379999999999</v>
      </c>
      <c r="BO8" s="355">
        <v>14.518269999999999</v>
      </c>
      <c r="BP8" s="355">
        <v>15.1913</v>
      </c>
      <c r="BQ8" s="355">
        <v>16.77711</v>
      </c>
      <c r="BR8" s="355">
        <v>17.193200000000001</v>
      </c>
      <c r="BS8" s="355">
        <v>16.66168</v>
      </c>
      <c r="BT8" s="355">
        <v>13.979369999999999</v>
      </c>
      <c r="BU8" s="355">
        <v>13.49427</v>
      </c>
      <c r="BV8" s="355">
        <v>13.26371</v>
      </c>
    </row>
    <row r="9" spans="1:74" ht="11.1" customHeight="1" x14ac:dyDescent="0.2">
      <c r="A9" s="84" t="s">
        <v>869</v>
      </c>
      <c r="B9" s="187" t="s">
        <v>621</v>
      </c>
      <c r="C9" s="214">
        <v>11.11451147</v>
      </c>
      <c r="D9" s="214">
        <v>11.06605439</v>
      </c>
      <c r="E9" s="214">
        <v>11.892907490000001</v>
      </c>
      <c r="F9" s="214">
        <v>12.27241624</v>
      </c>
      <c r="G9" s="214">
        <v>13.87774398</v>
      </c>
      <c r="H9" s="214">
        <v>16.727997439999999</v>
      </c>
      <c r="I9" s="214">
        <v>16.69352718</v>
      </c>
      <c r="J9" s="214">
        <v>17.787070870000001</v>
      </c>
      <c r="K9" s="214">
        <v>17.156593399999998</v>
      </c>
      <c r="L9" s="214">
        <v>14.259704149999999</v>
      </c>
      <c r="M9" s="214">
        <v>11.306321909999999</v>
      </c>
      <c r="N9" s="214">
        <v>11.44567943</v>
      </c>
      <c r="O9" s="214">
        <v>10.939837300000001</v>
      </c>
      <c r="P9" s="214">
        <v>10.7465662</v>
      </c>
      <c r="Q9" s="214">
        <v>11.110529440000001</v>
      </c>
      <c r="R9" s="214">
        <v>11.74394803</v>
      </c>
      <c r="S9" s="214">
        <v>14.280394510000001</v>
      </c>
      <c r="T9" s="214">
        <v>16.302246960000002</v>
      </c>
      <c r="U9" s="214">
        <v>17.83461325</v>
      </c>
      <c r="V9" s="214">
        <v>17.962216380000001</v>
      </c>
      <c r="W9" s="214">
        <v>17.24243298</v>
      </c>
      <c r="X9" s="214">
        <v>15.11456254</v>
      </c>
      <c r="Y9" s="214">
        <v>11.644358260000001</v>
      </c>
      <c r="Z9" s="214">
        <v>10.167277439999999</v>
      </c>
      <c r="AA9" s="214">
        <v>10.574839730000001</v>
      </c>
      <c r="AB9" s="214">
        <v>10.6807315</v>
      </c>
      <c r="AC9" s="214">
        <v>10.901374580000001</v>
      </c>
      <c r="AD9" s="214">
        <v>11.60394997</v>
      </c>
      <c r="AE9" s="214">
        <v>13.67637055</v>
      </c>
      <c r="AF9" s="214">
        <v>16.61699445</v>
      </c>
      <c r="AG9" s="214">
        <v>17.587452649999999</v>
      </c>
      <c r="AH9" s="214">
        <v>17.728700060000001</v>
      </c>
      <c r="AI9" s="214">
        <v>16.865408590000001</v>
      </c>
      <c r="AJ9" s="214">
        <v>14.589098399999999</v>
      </c>
      <c r="AK9" s="214">
        <v>11.299258740000001</v>
      </c>
      <c r="AL9" s="214">
        <v>10.068911200000001</v>
      </c>
      <c r="AM9" s="214">
        <v>9.8481850770000001</v>
      </c>
      <c r="AN9" s="214">
        <v>9.4429657129999995</v>
      </c>
      <c r="AO9" s="214">
        <v>9.2576087769999997</v>
      </c>
      <c r="AP9" s="214">
        <v>9.5804188299999993</v>
      </c>
      <c r="AQ9" s="214">
        <v>12.13979439</v>
      </c>
      <c r="AR9" s="214">
        <v>14.9529424</v>
      </c>
      <c r="AS9" s="214">
        <v>15.85760801</v>
      </c>
      <c r="AT9" s="214">
        <v>16.58071305</v>
      </c>
      <c r="AU9" s="214">
        <v>16.536273600000001</v>
      </c>
      <c r="AV9" s="214">
        <v>12.80987184</v>
      </c>
      <c r="AW9" s="214">
        <v>11.046076380000001</v>
      </c>
      <c r="AX9" s="214">
        <v>10.113630130000001</v>
      </c>
      <c r="AY9" s="214">
        <v>8.8557775759999995</v>
      </c>
      <c r="AZ9" s="214">
        <v>8.5596209979999998</v>
      </c>
      <c r="BA9" s="214">
        <v>9.2368415200000005</v>
      </c>
      <c r="BB9" s="214">
        <v>9.6489177490000007</v>
      </c>
      <c r="BC9" s="214">
        <v>10.6798789</v>
      </c>
      <c r="BD9" s="214">
        <v>13.84128956</v>
      </c>
      <c r="BE9" s="214">
        <v>15.568295689999999</v>
      </c>
      <c r="BF9" s="214">
        <v>16.76792</v>
      </c>
      <c r="BG9" s="214">
        <v>16.702279999999998</v>
      </c>
      <c r="BH9" s="355">
        <v>14.32821</v>
      </c>
      <c r="BI9" s="355">
        <v>11.931850000000001</v>
      </c>
      <c r="BJ9" s="355">
        <v>10.815519999999999</v>
      </c>
      <c r="BK9" s="355">
        <v>10.50305</v>
      </c>
      <c r="BL9" s="355">
        <v>10.55095</v>
      </c>
      <c r="BM9" s="355">
        <v>11.09431</v>
      </c>
      <c r="BN9" s="355">
        <v>11.820690000000001</v>
      </c>
      <c r="BO9" s="355">
        <v>13.436199999999999</v>
      </c>
      <c r="BP9" s="355">
        <v>16.087599999999998</v>
      </c>
      <c r="BQ9" s="355">
        <v>17.05434</v>
      </c>
      <c r="BR9" s="355">
        <v>17.662089999999999</v>
      </c>
      <c r="BS9" s="355">
        <v>17.102370000000001</v>
      </c>
      <c r="BT9" s="355">
        <v>14.614560000000001</v>
      </c>
      <c r="BU9" s="355">
        <v>12.130100000000001</v>
      </c>
      <c r="BV9" s="355">
        <v>10.97785</v>
      </c>
    </row>
    <row r="10" spans="1:74" ht="11.1" customHeight="1" x14ac:dyDescent="0.2">
      <c r="A10" s="84" t="s">
        <v>870</v>
      </c>
      <c r="B10" s="189" t="s">
        <v>588</v>
      </c>
      <c r="C10" s="214">
        <v>8.2352969209999998</v>
      </c>
      <c r="D10" s="214">
        <v>8.0442106469999999</v>
      </c>
      <c r="E10" s="214">
        <v>9.2852347940000008</v>
      </c>
      <c r="F10" s="214">
        <v>9.4200134369999997</v>
      </c>
      <c r="G10" s="214">
        <v>12.290218729999999</v>
      </c>
      <c r="H10" s="214">
        <v>14.76323019</v>
      </c>
      <c r="I10" s="214">
        <v>17.512600079999999</v>
      </c>
      <c r="J10" s="214">
        <v>17.92274488</v>
      </c>
      <c r="K10" s="214">
        <v>14.980815120000001</v>
      </c>
      <c r="L10" s="214">
        <v>10.30446648</v>
      </c>
      <c r="M10" s="214">
        <v>8.6861518449999995</v>
      </c>
      <c r="N10" s="214">
        <v>8.4079799079999997</v>
      </c>
      <c r="O10" s="214">
        <v>7.7218354380000003</v>
      </c>
      <c r="P10" s="214">
        <v>7.7394416499999998</v>
      </c>
      <c r="Q10" s="214">
        <v>7.8574990119999999</v>
      </c>
      <c r="R10" s="214">
        <v>9.2014298120000007</v>
      </c>
      <c r="S10" s="214">
        <v>12.20198828</v>
      </c>
      <c r="T10" s="214">
        <v>14.673212789999999</v>
      </c>
      <c r="U10" s="214">
        <v>16.25000485</v>
      </c>
      <c r="V10" s="214">
        <v>16.45304192</v>
      </c>
      <c r="W10" s="214">
        <v>14.981303329999999</v>
      </c>
      <c r="X10" s="214">
        <v>10.13887441</v>
      </c>
      <c r="Y10" s="214">
        <v>8.200694618</v>
      </c>
      <c r="Z10" s="214">
        <v>7.6089231269999997</v>
      </c>
      <c r="AA10" s="214">
        <v>7.8555182300000004</v>
      </c>
      <c r="AB10" s="214">
        <v>8.4899906190000003</v>
      </c>
      <c r="AC10" s="214">
        <v>10.094554430000001</v>
      </c>
      <c r="AD10" s="214">
        <v>11.409022159999999</v>
      </c>
      <c r="AE10" s="214">
        <v>13.49581886</v>
      </c>
      <c r="AF10" s="214">
        <v>16.888047190000002</v>
      </c>
      <c r="AG10" s="214">
        <v>17.915117169999998</v>
      </c>
      <c r="AH10" s="214">
        <v>18.035297190000001</v>
      </c>
      <c r="AI10" s="214">
        <v>15.34818469</v>
      </c>
      <c r="AJ10" s="214">
        <v>10.75305651</v>
      </c>
      <c r="AK10" s="214">
        <v>8.5296573200000001</v>
      </c>
      <c r="AL10" s="214">
        <v>8.7174623810000007</v>
      </c>
      <c r="AM10" s="214">
        <v>7.9597738370000002</v>
      </c>
      <c r="AN10" s="214">
        <v>7.4539670649999996</v>
      </c>
      <c r="AO10" s="214">
        <v>7.9979756350000004</v>
      </c>
      <c r="AP10" s="214">
        <v>8.7538118600000008</v>
      </c>
      <c r="AQ10" s="214">
        <v>11.54977046</v>
      </c>
      <c r="AR10" s="214">
        <v>15.043916100000001</v>
      </c>
      <c r="AS10" s="214">
        <v>16.643516859999998</v>
      </c>
      <c r="AT10" s="214">
        <v>17.191979270000001</v>
      </c>
      <c r="AU10" s="214">
        <v>16.296551359999999</v>
      </c>
      <c r="AV10" s="214">
        <v>10.482610340000001</v>
      </c>
      <c r="AW10" s="214">
        <v>7.9250500260000001</v>
      </c>
      <c r="AX10" s="214">
        <v>7.0044163780000002</v>
      </c>
      <c r="AY10" s="214">
        <v>6.4959179069999999</v>
      </c>
      <c r="AZ10" s="214">
        <v>6.7399638570000002</v>
      </c>
      <c r="BA10" s="214">
        <v>7.3721000669999999</v>
      </c>
      <c r="BB10" s="214">
        <v>7.7067337949999999</v>
      </c>
      <c r="BC10" s="214">
        <v>10.19703181</v>
      </c>
      <c r="BD10" s="214">
        <v>13.94035826</v>
      </c>
      <c r="BE10" s="214">
        <v>17.38705766</v>
      </c>
      <c r="BF10" s="214">
        <v>17.965610000000002</v>
      </c>
      <c r="BG10" s="214">
        <v>15.63097</v>
      </c>
      <c r="BH10" s="355">
        <v>10.8986</v>
      </c>
      <c r="BI10" s="355">
        <v>8.6049120000000006</v>
      </c>
      <c r="BJ10" s="355">
        <v>7.8689840000000002</v>
      </c>
      <c r="BK10" s="355">
        <v>7.7051819999999998</v>
      </c>
      <c r="BL10" s="355">
        <v>8.2832729999999994</v>
      </c>
      <c r="BM10" s="355">
        <v>9.0534610000000004</v>
      </c>
      <c r="BN10" s="355">
        <v>9.9217320000000004</v>
      </c>
      <c r="BO10" s="355">
        <v>12.25887</v>
      </c>
      <c r="BP10" s="355">
        <v>14.9732</v>
      </c>
      <c r="BQ10" s="355">
        <v>17.332719999999998</v>
      </c>
      <c r="BR10" s="355">
        <v>17.973970000000001</v>
      </c>
      <c r="BS10" s="355">
        <v>15.68717</v>
      </c>
      <c r="BT10" s="355">
        <v>11.16958</v>
      </c>
      <c r="BU10" s="355">
        <v>8.872598</v>
      </c>
      <c r="BV10" s="355">
        <v>8.0465660000000003</v>
      </c>
    </row>
    <row r="11" spans="1:74" ht="11.1" customHeight="1" x14ac:dyDescent="0.2">
      <c r="A11" s="84" t="s">
        <v>871</v>
      </c>
      <c r="B11" s="189" t="s">
        <v>589</v>
      </c>
      <c r="C11" s="214">
        <v>8.2241889070000003</v>
      </c>
      <c r="D11" s="214">
        <v>8.2060988370000008</v>
      </c>
      <c r="E11" s="214">
        <v>9.1849094999999998</v>
      </c>
      <c r="F11" s="214">
        <v>10.420562309999999</v>
      </c>
      <c r="G11" s="214">
        <v>12.280644410000001</v>
      </c>
      <c r="H11" s="214">
        <v>14.93956876</v>
      </c>
      <c r="I11" s="214">
        <v>16.277821500000002</v>
      </c>
      <c r="J11" s="214">
        <v>17.554512970000001</v>
      </c>
      <c r="K11" s="214">
        <v>15.596103490000001</v>
      </c>
      <c r="L11" s="214">
        <v>11.242917009999999</v>
      </c>
      <c r="M11" s="214">
        <v>9.2725771290000001</v>
      </c>
      <c r="N11" s="214">
        <v>8.4767986030000007</v>
      </c>
      <c r="O11" s="214">
        <v>7.9941503850000002</v>
      </c>
      <c r="P11" s="214">
        <v>8.1651882859999994</v>
      </c>
      <c r="Q11" s="214">
        <v>8.2590157410000007</v>
      </c>
      <c r="R11" s="214">
        <v>9.0214905900000009</v>
      </c>
      <c r="S11" s="214">
        <v>10.93366505</v>
      </c>
      <c r="T11" s="214">
        <v>15.26265652</v>
      </c>
      <c r="U11" s="214">
        <v>18.003974710000001</v>
      </c>
      <c r="V11" s="214">
        <v>18.085631729999999</v>
      </c>
      <c r="W11" s="214">
        <v>16.792417390000001</v>
      </c>
      <c r="X11" s="214">
        <v>12.26068351</v>
      </c>
      <c r="Y11" s="214">
        <v>9.4396480030000003</v>
      </c>
      <c r="Z11" s="214">
        <v>8.1563249070000001</v>
      </c>
      <c r="AA11" s="214">
        <v>8.3532291520000008</v>
      </c>
      <c r="AB11" s="214">
        <v>9.00699805</v>
      </c>
      <c r="AC11" s="214">
        <v>10.076186379999999</v>
      </c>
      <c r="AD11" s="214">
        <v>10.381472090000001</v>
      </c>
      <c r="AE11" s="214">
        <v>12.05440873</v>
      </c>
      <c r="AF11" s="214">
        <v>16.817170659999999</v>
      </c>
      <c r="AG11" s="214">
        <v>18.822577280000001</v>
      </c>
      <c r="AH11" s="214">
        <v>18.58423032</v>
      </c>
      <c r="AI11" s="214">
        <v>17.321542050000001</v>
      </c>
      <c r="AJ11" s="214">
        <v>13.09883499</v>
      </c>
      <c r="AK11" s="214">
        <v>9.8950128080000006</v>
      </c>
      <c r="AL11" s="214">
        <v>9.3070768949999998</v>
      </c>
      <c r="AM11" s="214">
        <v>8.6776918159999994</v>
      </c>
      <c r="AN11" s="214">
        <v>8.426699546</v>
      </c>
      <c r="AO11" s="214">
        <v>9.0024935930000005</v>
      </c>
      <c r="AP11" s="214">
        <v>10.40121682</v>
      </c>
      <c r="AQ11" s="214">
        <v>12.33254322</v>
      </c>
      <c r="AR11" s="214">
        <v>15.766921930000001</v>
      </c>
      <c r="AS11" s="214">
        <v>17.381801150000001</v>
      </c>
      <c r="AT11" s="214">
        <v>18.30625517</v>
      </c>
      <c r="AU11" s="214">
        <v>17.519220069999999</v>
      </c>
      <c r="AV11" s="214">
        <v>13.4745689</v>
      </c>
      <c r="AW11" s="214">
        <v>10.44017189</v>
      </c>
      <c r="AX11" s="214">
        <v>7.7393876129999999</v>
      </c>
      <c r="AY11" s="214">
        <v>7.1319486120000004</v>
      </c>
      <c r="AZ11" s="214">
        <v>7.213151817</v>
      </c>
      <c r="BA11" s="214">
        <v>8.2282694129999996</v>
      </c>
      <c r="BB11" s="214">
        <v>8.7167630840000001</v>
      </c>
      <c r="BC11" s="214">
        <v>11.677264859999999</v>
      </c>
      <c r="BD11" s="214">
        <v>15.55208135</v>
      </c>
      <c r="BE11" s="214">
        <v>18.211991999999999</v>
      </c>
      <c r="BF11" s="214">
        <v>18.749849999999999</v>
      </c>
      <c r="BG11" s="214">
        <v>16.829719999999998</v>
      </c>
      <c r="BH11" s="355">
        <v>12.8774</v>
      </c>
      <c r="BI11" s="355">
        <v>10.036099999999999</v>
      </c>
      <c r="BJ11" s="355">
        <v>8.8523460000000007</v>
      </c>
      <c r="BK11" s="355">
        <v>8.6610940000000003</v>
      </c>
      <c r="BL11" s="355">
        <v>8.8289430000000007</v>
      </c>
      <c r="BM11" s="355">
        <v>9.2716750000000001</v>
      </c>
      <c r="BN11" s="355">
        <v>9.9882030000000004</v>
      </c>
      <c r="BO11" s="355">
        <v>11.53706</v>
      </c>
      <c r="BP11" s="355">
        <v>15.06348</v>
      </c>
      <c r="BQ11" s="355">
        <v>17.48564</v>
      </c>
      <c r="BR11" s="355">
        <v>18.497430000000001</v>
      </c>
      <c r="BS11" s="355">
        <v>16.7347</v>
      </c>
      <c r="BT11" s="355">
        <v>13.02252</v>
      </c>
      <c r="BU11" s="355">
        <v>10.115270000000001</v>
      </c>
      <c r="BV11" s="355">
        <v>8.7545830000000002</v>
      </c>
    </row>
    <row r="12" spans="1:74" ht="11.1" customHeight="1" x14ac:dyDescent="0.2">
      <c r="A12" s="84" t="s">
        <v>872</v>
      </c>
      <c r="B12" s="189" t="s">
        <v>590</v>
      </c>
      <c r="C12" s="214">
        <v>12.15423026</v>
      </c>
      <c r="D12" s="214">
        <v>11.99622293</v>
      </c>
      <c r="E12" s="214">
        <v>13.86787861</v>
      </c>
      <c r="F12" s="214">
        <v>14.75297759</v>
      </c>
      <c r="G12" s="214">
        <v>17.98869273</v>
      </c>
      <c r="H12" s="214">
        <v>20.02906385</v>
      </c>
      <c r="I12" s="214">
        <v>21.03961503</v>
      </c>
      <c r="J12" s="214">
        <v>21.45436428</v>
      </c>
      <c r="K12" s="214">
        <v>20.191274549999999</v>
      </c>
      <c r="L12" s="214">
        <v>16.17412487</v>
      </c>
      <c r="M12" s="214">
        <v>11.92443033</v>
      </c>
      <c r="N12" s="214">
        <v>12.175986760000001</v>
      </c>
      <c r="O12" s="214">
        <v>11.36553797</v>
      </c>
      <c r="P12" s="214">
        <v>10.891323030000001</v>
      </c>
      <c r="Q12" s="214">
        <v>10.754415659999999</v>
      </c>
      <c r="R12" s="214">
        <v>12.741954610000001</v>
      </c>
      <c r="S12" s="214">
        <v>16.438863959999999</v>
      </c>
      <c r="T12" s="214">
        <v>20.127607189999999</v>
      </c>
      <c r="U12" s="214">
        <v>22.063765490000002</v>
      </c>
      <c r="V12" s="214">
        <v>22.077065409999999</v>
      </c>
      <c r="W12" s="214">
        <v>21.84591103</v>
      </c>
      <c r="X12" s="214">
        <v>17.39872256</v>
      </c>
      <c r="Y12" s="214">
        <v>12.10571631</v>
      </c>
      <c r="Z12" s="214">
        <v>11.698644120000001</v>
      </c>
      <c r="AA12" s="214">
        <v>10.71017567</v>
      </c>
      <c r="AB12" s="214">
        <v>11.45845439</v>
      </c>
      <c r="AC12" s="214">
        <v>11.893010609999999</v>
      </c>
      <c r="AD12" s="214">
        <v>13.85927178</v>
      </c>
      <c r="AE12" s="214">
        <v>17.160034799999998</v>
      </c>
      <c r="AF12" s="214">
        <v>21.52370998</v>
      </c>
      <c r="AG12" s="214">
        <v>23.007394959999999</v>
      </c>
      <c r="AH12" s="214">
        <v>23.211108079999999</v>
      </c>
      <c r="AI12" s="214">
        <v>22.180285739999999</v>
      </c>
      <c r="AJ12" s="214">
        <v>18.545724499999999</v>
      </c>
      <c r="AK12" s="214">
        <v>12.080351350000001</v>
      </c>
      <c r="AL12" s="214">
        <v>11.82766103</v>
      </c>
      <c r="AM12" s="214">
        <v>11.180954160000001</v>
      </c>
      <c r="AN12" s="214">
        <v>10.17123906</v>
      </c>
      <c r="AO12" s="214">
        <v>11.01154573</v>
      </c>
      <c r="AP12" s="214">
        <v>13.603403650000001</v>
      </c>
      <c r="AQ12" s="214">
        <v>18.202035510000002</v>
      </c>
      <c r="AR12" s="214">
        <v>21.582008250000001</v>
      </c>
      <c r="AS12" s="214">
        <v>22.552793300000001</v>
      </c>
      <c r="AT12" s="214">
        <v>22.369785159999999</v>
      </c>
      <c r="AU12" s="214">
        <v>22.509455849999998</v>
      </c>
      <c r="AV12" s="214">
        <v>16.826989869999998</v>
      </c>
      <c r="AW12" s="214">
        <v>13.426134100000001</v>
      </c>
      <c r="AX12" s="214">
        <v>13.23551484</v>
      </c>
      <c r="AY12" s="214">
        <v>9.9267724190000006</v>
      </c>
      <c r="AZ12" s="214">
        <v>9.8123382600000006</v>
      </c>
      <c r="BA12" s="214">
        <v>11.735411129999999</v>
      </c>
      <c r="BB12" s="214">
        <v>12.964893200000001</v>
      </c>
      <c r="BC12" s="214">
        <v>15.88720781</v>
      </c>
      <c r="BD12" s="214">
        <v>20.117716479999999</v>
      </c>
      <c r="BE12" s="214">
        <v>23.097401510000001</v>
      </c>
      <c r="BF12" s="214">
        <v>22.800699999999999</v>
      </c>
      <c r="BG12" s="214">
        <v>22.171140000000001</v>
      </c>
      <c r="BH12" s="355">
        <v>17.386320000000001</v>
      </c>
      <c r="BI12" s="355">
        <v>12.90564</v>
      </c>
      <c r="BJ12" s="355">
        <v>12.362069999999999</v>
      </c>
      <c r="BK12" s="355">
        <v>11.56302</v>
      </c>
      <c r="BL12" s="355">
        <v>11.7331</v>
      </c>
      <c r="BM12" s="355">
        <v>12.51017</v>
      </c>
      <c r="BN12" s="355">
        <v>14.324109999999999</v>
      </c>
      <c r="BO12" s="355">
        <v>17.714279999999999</v>
      </c>
      <c r="BP12" s="355">
        <v>20.677199999999999</v>
      </c>
      <c r="BQ12" s="355">
        <v>22.48527</v>
      </c>
      <c r="BR12" s="355">
        <v>22.519539999999999</v>
      </c>
      <c r="BS12" s="355">
        <v>22.057970000000001</v>
      </c>
      <c r="BT12" s="355">
        <v>17.264569999999999</v>
      </c>
      <c r="BU12" s="355">
        <v>12.719849999999999</v>
      </c>
      <c r="BV12" s="355">
        <v>12.23091</v>
      </c>
    </row>
    <row r="13" spans="1:74" ht="11.1" customHeight="1" x14ac:dyDescent="0.2">
      <c r="A13" s="84" t="s">
        <v>873</v>
      </c>
      <c r="B13" s="189" t="s">
        <v>591</v>
      </c>
      <c r="C13" s="214">
        <v>9.6852055180000001</v>
      </c>
      <c r="D13" s="214">
        <v>9.9876520620000004</v>
      </c>
      <c r="E13" s="214">
        <v>11.30595112</v>
      </c>
      <c r="F13" s="214">
        <v>13.564106880000001</v>
      </c>
      <c r="G13" s="214">
        <v>15.18902037</v>
      </c>
      <c r="H13" s="214">
        <v>16.320855210000001</v>
      </c>
      <c r="I13" s="214">
        <v>17.40442732</v>
      </c>
      <c r="J13" s="214">
        <v>18.0550332</v>
      </c>
      <c r="K13" s="214">
        <v>16.60405763</v>
      </c>
      <c r="L13" s="214">
        <v>13.27138851</v>
      </c>
      <c r="M13" s="214">
        <v>10.127610900000001</v>
      </c>
      <c r="N13" s="214">
        <v>9.8665908330000001</v>
      </c>
      <c r="O13" s="214">
        <v>9.1085318669999999</v>
      </c>
      <c r="P13" s="214">
        <v>9.4563039379999996</v>
      </c>
      <c r="Q13" s="214">
        <v>9.2917044410000003</v>
      </c>
      <c r="R13" s="214">
        <v>10.78067298</v>
      </c>
      <c r="S13" s="214">
        <v>13.265139980000001</v>
      </c>
      <c r="T13" s="214">
        <v>16.87969287</v>
      </c>
      <c r="U13" s="214">
        <v>18.335967620000002</v>
      </c>
      <c r="V13" s="214">
        <v>18.4293096</v>
      </c>
      <c r="W13" s="214">
        <v>18.635360680000002</v>
      </c>
      <c r="X13" s="214">
        <v>15.3305398</v>
      </c>
      <c r="Y13" s="214">
        <v>11.069078319999999</v>
      </c>
      <c r="Z13" s="214">
        <v>9.4753795360000002</v>
      </c>
      <c r="AA13" s="214">
        <v>9.4047724410000004</v>
      </c>
      <c r="AB13" s="214">
        <v>9.5914846160000007</v>
      </c>
      <c r="AC13" s="214">
        <v>10.132508619999999</v>
      </c>
      <c r="AD13" s="214">
        <v>11.98680628</v>
      </c>
      <c r="AE13" s="214">
        <v>15.47723461</v>
      </c>
      <c r="AF13" s="214">
        <v>18.76664354</v>
      </c>
      <c r="AG13" s="214">
        <v>19.929860170000001</v>
      </c>
      <c r="AH13" s="214">
        <v>19.563683149999999</v>
      </c>
      <c r="AI13" s="214">
        <v>19.74522661</v>
      </c>
      <c r="AJ13" s="214">
        <v>16.626709550000001</v>
      </c>
      <c r="AK13" s="214">
        <v>10.94173763</v>
      </c>
      <c r="AL13" s="214">
        <v>10.14357701</v>
      </c>
      <c r="AM13" s="214">
        <v>9.6296184159999996</v>
      </c>
      <c r="AN13" s="214">
        <v>9.3115831680000003</v>
      </c>
      <c r="AO13" s="214">
        <v>8.8542536940000005</v>
      </c>
      <c r="AP13" s="214">
        <v>12.18819193</v>
      </c>
      <c r="AQ13" s="214">
        <v>15.718186770000001</v>
      </c>
      <c r="AR13" s="214">
        <v>18.015683979999999</v>
      </c>
      <c r="AS13" s="214">
        <v>19.443456690000001</v>
      </c>
      <c r="AT13" s="214">
        <v>20.135152189999999</v>
      </c>
      <c r="AU13" s="214">
        <v>18.719719479999998</v>
      </c>
      <c r="AV13" s="214">
        <v>15.747192719999999</v>
      </c>
      <c r="AW13" s="214">
        <v>12.596009049999999</v>
      </c>
      <c r="AX13" s="214">
        <v>10.26606554</v>
      </c>
      <c r="AY13" s="214">
        <v>8.5458712089999995</v>
      </c>
      <c r="AZ13" s="214">
        <v>8.2112273340000002</v>
      </c>
      <c r="BA13" s="214">
        <v>9.0811645540000008</v>
      </c>
      <c r="BB13" s="214">
        <v>10.871519960000001</v>
      </c>
      <c r="BC13" s="214">
        <v>14.181993090000001</v>
      </c>
      <c r="BD13" s="214">
        <v>16.913790469999999</v>
      </c>
      <c r="BE13" s="214">
        <v>19.049070369999999</v>
      </c>
      <c r="BF13" s="214">
        <v>19.572659999999999</v>
      </c>
      <c r="BG13" s="214">
        <v>18.952179999999998</v>
      </c>
      <c r="BH13" s="355">
        <v>15.569140000000001</v>
      </c>
      <c r="BI13" s="355">
        <v>11.83501</v>
      </c>
      <c r="BJ13" s="355">
        <v>10.126749999999999</v>
      </c>
      <c r="BK13" s="355">
        <v>9.576238</v>
      </c>
      <c r="BL13" s="355">
        <v>9.8247309999999999</v>
      </c>
      <c r="BM13" s="355">
        <v>10.63861</v>
      </c>
      <c r="BN13" s="355">
        <v>12.175409999999999</v>
      </c>
      <c r="BO13" s="355">
        <v>14.55273</v>
      </c>
      <c r="BP13" s="355">
        <v>17.313330000000001</v>
      </c>
      <c r="BQ13" s="355">
        <v>18.972280000000001</v>
      </c>
      <c r="BR13" s="355">
        <v>19.48546</v>
      </c>
      <c r="BS13" s="355">
        <v>19.203420000000001</v>
      </c>
      <c r="BT13" s="355">
        <v>15.89654</v>
      </c>
      <c r="BU13" s="355">
        <v>12.141120000000001</v>
      </c>
      <c r="BV13" s="355">
        <v>10.35224</v>
      </c>
    </row>
    <row r="14" spans="1:74" ht="11.1" customHeight="1" x14ac:dyDescent="0.2">
      <c r="A14" s="84" t="s">
        <v>874</v>
      </c>
      <c r="B14" s="189" t="s">
        <v>592</v>
      </c>
      <c r="C14" s="214">
        <v>8.8740740660000004</v>
      </c>
      <c r="D14" s="214">
        <v>8.6975335600000001</v>
      </c>
      <c r="E14" s="214">
        <v>10.01818684</v>
      </c>
      <c r="F14" s="214">
        <v>12.707829459999999</v>
      </c>
      <c r="G14" s="214">
        <v>13.8027503</v>
      </c>
      <c r="H14" s="214">
        <v>15.0500951</v>
      </c>
      <c r="I14" s="214">
        <v>15.71695179</v>
      </c>
      <c r="J14" s="214">
        <v>17.262768019999999</v>
      </c>
      <c r="K14" s="214">
        <v>16.52886552</v>
      </c>
      <c r="L14" s="214">
        <v>14.923758599999999</v>
      </c>
      <c r="M14" s="214">
        <v>11.312436780000001</v>
      </c>
      <c r="N14" s="214">
        <v>9.9805331339999999</v>
      </c>
      <c r="O14" s="214">
        <v>7.9889693780000002</v>
      </c>
      <c r="P14" s="214">
        <v>8.7030397770000008</v>
      </c>
      <c r="Q14" s="214">
        <v>8.6230590669999998</v>
      </c>
      <c r="R14" s="214">
        <v>10.2363737</v>
      </c>
      <c r="S14" s="214">
        <v>12.10988229</v>
      </c>
      <c r="T14" s="214">
        <v>17.101339329999998</v>
      </c>
      <c r="U14" s="214">
        <v>19.562182289999999</v>
      </c>
      <c r="V14" s="214">
        <v>20.239987030000002</v>
      </c>
      <c r="W14" s="214">
        <v>19.74972631</v>
      </c>
      <c r="X14" s="214">
        <v>18.137207589999999</v>
      </c>
      <c r="Y14" s="214">
        <v>12.298992780000001</v>
      </c>
      <c r="Z14" s="214">
        <v>8.3487988150000003</v>
      </c>
      <c r="AA14" s="214">
        <v>8.1866727709999996</v>
      </c>
      <c r="AB14" s="214">
        <v>8.4456977850000001</v>
      </c>
      <c r="AC14" s="214">
        <v>9.5589275820000008</v>
      </c>
      <c r="AD14" s="214">
        <v>12.04651752</v>
      </c>
      <c r="AE14" s="214">
        <v>15.61295559</v>
      </c>
      <c r="AF14" s="214">
        <v>18.48612207</v>
      </c>
      <c r="AG14" s="214">
        <v>20.119942529999999</v>
      </c>
      <c r="AH14" s="214">
        <v>20.861353279999999</v>
      </c>
      <c r="AI14" s="214">
        <v>20.404302980000001</v>
      </c>
      <c r="AJ14" s="214">
        <v>19.34426998</v>
      </c>
      <c r="AK14" s="214">
        <v>12.428616420000001</v>
      </c>
      <c r="AL14" s="214">
        <v>9.7745403329999991</v>
      </c>
      <c r="AM14" s="214">
        <v>8.72737944</v>
      </c>
      <c r="AN14" s="214">
        <v>8.6976873789999996</v>
      </c>
      <c r="AO14" s="214">
        <v>7.775292028</v>
      </c>
      <c r="AP14" s="214">
        <v>11.6222011</v>
      </c>
      <c r="AQ14" s="214">
        <v>15.272143270000001</v>
      </c>
      <c r="AR14" s="214">
        <v>16.681599039999998</v>
      </c>
      <c r="AS14" s="214">
        <v>18.455893970000002</v>
      </c>
      <c r="AT14" s="214">
        <v>21.12002154</v>
      </c>
      <c r="AU14" s="214">
        <v>20.5347364</v>
      </c>
      <c r="AV14" s="214">
        <v>19.179001020000001</v>
      </c>
      <c r="AW14" s="214">
        <v>14.79766395</v>
      </c>
      <c r="AX14" s="214">
        <v>9.1134283479999993</v>
      </c>
      <c r="AY14" s="214">
        <v>7.901493501</v>
      </c>
      <c r="AZ14" s="214">
        <v>7.8667907939999999</v>
      </c>
      <c r="BA14" s="214">
        <v>9.9193256509999994</v>
      </c>
      <c r="BB14" s="214">
        <v>11.45158717</v>
      </c>
      <c r="BC14" s="214">
        <v>15.807214009999999</v>
      </c>
      <c r="BD14" s="214">
        <v>16.61947383</v>
      </c>
      <c r="BE14" s="214">
        <v>19.44962993</v>
      </c>
      <c r="BF14" s="214">
        <v>20.422260000000001</v>
      </c>
      <c r="BG14" s="214">
        <v>19.624839999999999</v>
      </c>
      <c r="BH14" s="355">
        <v>18.116230000000002</v>
      </c>
      <c r="BI14" s="355">
        <v>13.3299</v>
      </c>
      <c r="BJ14" s="355">
        <v>10.77692</v>
      </c>
      <c r="BK14" s="355">
        <v>10.244680000000001</v>
      </c>
      <c r="BL14" s="355">
        <v>10.44524</v>
      </c>
      <c r="BM14" s="355">
        <v>10.975210000000001</v>
      </c>
      <c r="BN14" s="355">
        <v>13.17731</v>
      </c>
      <c r="BO14" s="355">
        <v>15.37419</v>
      </c>
      <c r="BP14" s="355">
        <v>17.690560000000001</v>
      </c>
      <c r="BQ14" s="355">
        <v>19.172509999999999</v>
      </c>
      <c r="BR14" s="355">
        <v>20.2959</v>
      </c>
      <c r="BS14" s="355">
        <v>19.797090000000001</v>
      </c>
      <c r="BT14" s="355">
        <v>18.189689999999999</v>
      </c>
      <c r="BU14" s="355">
        <v>12.8811</v>
      </c>
      <c r="BV14" s="355">
        <v>10.185090000000001</v>
      </c>
    </row>
    <row r="15" spans="1:74" ht="11.1" customHeight="1" x14ac:dyDescent="0.2">
      <c r="A15" s="84" t="s">
        <v>875</v>
      </c>
      <c r="B15" s="189" t="s">
        <v>593</v>
      </c>
      <c r="C15" s="214">
        <v>8.5952988490000006</v>
      </c>
      <c r="D15" s="214">
        <v>8.7067301980000007</v>
      </c>
      <c r="E15" s="214">
        <v>9.3168842190000003</v>
      </c>
      <c r="F15" s="214">
        <v>9.7129911779999993</v>
      </c>
      <c r="G15" s="214">
        <v>10.864488100000001</v>
      </c>
      <c r="H15" s="214">
        <v>12.293754460000001</v>
      </c>
      <c r="I15" s="214">
        <v>13.370741300000001</v>
      </c>
      <c r="J15" s="214">
        <v>13.50568234</v>
      </c>
      <c r="K15" s="214">
        <v>12.983910099999999</v>
      </c>
      <c r="L15" s="214">
        <v>10.087910770000001</v>
      </c>
      <c r="M15" s="214">
        <v>8.7526242009999997</v>
      </c>
      <c r="N15" s="214">
        <v>8.3227031910000004</v>
      </c>
      <c r="O15" s="214">
        <v>7.880692281</v>
      </c>
      <c r="P15" s="214">
        <v>8.0679756489999992</v>
      </c>
      <c r="Q15" s="214">
        <v>8.2673845660000005</v>
      </c>
      <c r="R15" s="214">
        <v>8.8036754169999991</v>
      </c>
      <c r="S15" s="214">
        <v>10.10697506</v>
      </c>
      <c r="T15" s="214">
        <v>12.287731620000001</v>
      </c>
      <c r="U15" s="214">
        <v>13.761582539999999</v>
      </c>
      <c r="V15" s="214">
        <v>14.39667665</v>
      </c>
      <c r="W15" s="214">
        <v>13.31856397</v>
      </c>
      <c r="X15" s="214">
        <v>10.05469005</v>
      </c>
      <c r="Y15" s="214">
        <v>8.9049026500000004</v>
      </c>
      <c r="Z15" s="214">
        <v>8.2907843099999994</v>
      </c>
      <c r="AA15" s="214">
        <v>8.6632509649999996</v>
      </c>
      <c r="AB15" s="214">
        <v>9.0789354269999993</v>
      </c>
      <c r="AC15" s="214">
        <v>9.7865858719999999</v>
      </c>
      <c r="AD15" s="214">
        <v>10.37852468</v>
      </c>
      <c r="AE15" s="214">
        <v>11.080828309999999</v>
      </c>
      <c r="AF15" s="214">
        <v>13.43912939</v>
      </c>
      <c r="AG15" s="214">
        <v>15.29669017</v>
      </c>
      <c r="AH15" s="214">
        <v>15.81087142</v>
      </c>
      <c r="AI15" s="214">
        <v>14.49959926</v>
      </c>
      <c r="AJ15" s="214">
        <v>11.94831207</v>
      </c>
      <c r="AK15" s="214">
        <v>9.4852758139999995</v>
      </c>
      <c r="AL15" s="214">
        <v>9.5477553390000001</v>
      </c>
      <c r="AM15" s="214">
        <v>9.306910641</v>
      </c>
      <c r="AN15" s="214">
        <v>9.6889135530000008</v>
      </c>
      <c r="AO15" s="214">
        <v>9.9153038010000003</v>
      </c>
      <c r="AP15" s="214">
        <v>10.07562085</v>
      </c>
      <c r="AQ15" s="214">
        <v>10.363255240000001</v>
      </c>
      <c r="AR15" s="214">
        <v>13.78127194</v>
      </c>
      <c r="AS15" s="214">
        <v>14.78742505</v>
      </c>
      <c r="AT15" s="214">
        <v>14.73258877</v>
      </c>
      <c r="AU15" s="214">
        <v>14.221508139999999</v>
      </c>
      <c r="AV15" s="214">
        <v>11.50174569</v>
      </c>
      <c r="AW15" s="214">
        <v>8.5131760209999996</v>
      </c>
      <c r="AX15" s="214">
        <v>7.9532886410000003</v>
      </c>
      <c r="AY15" s="214">
        <v>7.8716879779999998</v>
      </c>
      <c r="AZ15" s="214">
        <v>8.2649883400000004</v>
      </c>
      <c r="BA15" s="214">
        <v>8.7597918379999999</v>
      </c>
      <c r="BB15" s="214">
        <v>8.7508775560000007</v>
      </c>
      <c r="BC15" s="214">
        <v>9.3290631360000003</v>
      </c>
      <c r="BD15" s="214">
        <v>12.61028823</v>
      </c>
      <c r="BE15" s="214">
        <v>14.02233204</v>
      </c>
      <c r="BF15" s="214">
        <v>14.590920000000001</v>
      </c>
      <c r="BG15" s="214">
        <v>13.797129999999999</v>
      </c>
      <c r="BH15" s="355">
        <v>11.264049999999999</v>
      </c>
      <c r="BI15" s="355">
        <v>9.6460640000000009</v>
      </c>
      <c r="BJ15" s="355">
        <v>9.1773340000000001</v>
      </c>
      <c r="BK15" s="355">
        <v>9.3256409999999992</v>
      </c>
      <c r="BL15" s="355">
        <v>9.7154869999999995</v>
      </c>
      <c r="BM15" s="355">
        <v>10.105919999999999</v>
      </c>
      <c r="BN15" s="355">
        <v>10.32175</v>
      </c>
      <c r="BO15" s="355">
        <v>11.00981</v>
      </c>
      <c r="BP15" s="355">
        <v>12.84713</v>
      </c>
      <c r="BQ15" s="355">
        <v>14.487489999999999</v>
      </c>
      <c r="BR15" s="355">
        <v>15.11844</v>
      </c>
      <c r="BS15" s="355">
        <v>14.17919</v>
      </c>
      <c r="BT15" s="355">
        <v>11.67239</v>
      </c>
      <c r="BU15" s="355">
        <v>9.8815279999999994</v>
      </c>
      <c r="BV15" s="355">
        <v>9.4649900000000002</v>
      </c>
    </row>
    <row r="16" spans="1:74" ht="11.1" customHeight="1" x14ac:dyDescent="0.2">
      <c r="A16" s="84" t="s">
        <v>876</v>
      </c>
      <c r="B16" s="189" t="s">
        <v>594</v>
      </c>
      <c r="C16" s="214">
        <v>9.6914972559999999</v>
      </c>
      <c r="D16" s="214">
        <v>9.0516370290000001</v>
      </c>
      <c r="E16" s="214">
        <v>9.2544577879999999</v>
      </c>
      <c r="F16" s="214">
        <v>9.0657335830000001</v>
      </c>
      <c r="G16" s="214">
        <v>9.6929402150000001</v>
      </c>
      <c r="H16" s="214">
        <v>10.27940985</v>
      </c>
      <c r="I16" s="214">
        <v>10.51555827</v>
      </c>
      <c r="J16" s="214">
        <v>10.72528346</v>
      </c>
      <c r="K16" s="214">
        <v>10.75712706</v>
      </c>
      <c r="L16" s="214">
        <v>10.402177160000001</v>
      </c>
      <c r="M16" s="214">
        <v>9.5239919739999994</v>
      </c>
      <c r="N16" s="214">
        <v>9.5518592689999995</v>
      </c>
      <c r="O16" s="214">
        <v>9.6701364190000003</v>
      </c>
      <c r="P16" s="214">
        <v>9.2905899989999998</v>
      </c>
      <c r="Q16" s="214">
        <v>9.5997491089999993</v>
      </c>
      <c r="R16" s="214">
        <v>10.15689111</v>
      </c>
      <c r="S16" s="214">
        <v>11.26085045</v>
      </c>
      <c r="T16" s="214">
        <v>11.680314859999999</v>
      </c>
      <c r="U16" s="214">
        <v>11.50159116</v>
      </c>
      <c r="V16" s="214">
        <v>11.42889282</v>
      </c>
      <c r="W16" s="214">
        <v>11.053760309999999</v>
      </c>
      <c r="X16" s="214">
        <v>10.67219388</v>
      </c>
      <c r="Y16" s="214">
        <v>10.123085919999999</v>
      </c>
      <c r="Z16" s="214">
        <v>10.13987708</v>
      </c>
      <c r="AA16" s="214">
        <v>10.69870697</v>
      </c>
      <c r="AB16" s="214">
        <v>10.93486042</v>
      </c>
      <c r="AC16" s="214">
        <v>11.355324</v>
      </c>
      <c r="AD16" s="214">
        <v>11.23602827</v>
      </c>
      <c r="AE16" s="214">
        <v>11.992615130000001</v>
      </c>
      <c r="AF16" s="214">
        <v>12.06691054</v>
      </c>
      <c r="AG16" s="214">
        <v>12.529813620000001</v>
      </c>
      <c r="AH16" s="214">
        <v>12.2672854</v>
      </c>
      <c r="AI16" s="214">
        <v>12.33634065</v>
      </c>
      <c r="AJ16" s="214">
        <v>11.981085370000001</v>
      </c>
      <c r="AK16" s="214">
        <v>10.86062297</v>
      </c>
      <c r="AL16" s="214">
        <v>11.17293052</v>
      </c>
      <c r="AM16" s="214">
        <v>11.487270110000001</v>
      </c>
      <c r="AN16" s="214">
        <v>11.47628688</v>
      </c>
      <c r="AO16" s="214">
        <v>11.39260155</v>
      </c>
      <c r="AP16" s="214">
        <v>11.028685360000001</v>
      </c>
      <c r="AQ16" s="214">
        <v>11.53292959</v>
      </c>
      <c r="AR16" s="214">
        <v>11.82802669</v>
      </c>
      <c r="AS16" s="214">
        <v>11.99234528</v>
      </c>
      <c r="AT16" s="214">
        <v>12.1830321</v>
      </c>
      <c r="AU16" s="214">
        <v>11.99703034</v>
      </c>
      <c r="AV16" s="214">
        <v>11.57606603</v>
      </c>
      <c r="AW16" s="214">
        <v>10.15774824</v>
      </c>
      <c r="AX16" s="214">
        <v>11.173871350000001</v>
      </c>
      <c r="AY16" s="214">
        <v>11.006414060000001</v>
      </c>
      <c r="AZ16" s="214">
        <v>11.288342</v>
      </c>
      <c r="BA16" s="214">
        <v>10.57941701</v>
      </c>
      <c r="BB16" s="214">
        <v>10.582625849999999</v>
      </c>
      <c r="BC16" s="214">
        <v>11.55163698</v>
      </c>
      <c r="BD16" s="214">
        <v>11.87866226</v>
      </c>
      <c r="BE16" s="214">
        <v>12.38855461</v>
      </c>
      <c r="BF16" s="214">
        <v>12.290240000000001</v>
      </c>
      <c r="BG16" s="214">
        <v>11.95692</v>
      </c>
      <c r="BH16" s="355">
        <v>11.610099999999999</v>
      </c>
      <c r="BI16" s="355">
        <v>10.487399999999999</v>
      </c>
      <c r="BJ16" s="355">
        <v>10.93796</v>
      </c>
      <c r="BK16" s="355">
        <v>11.294750000000001</v>
      </c>
      <c r="BL16" s="355">
        <v>11.27206</v>
      </c>
      <c r="BM16" s="355">
        <v>11.391260000000001</v>
      </c>
      <c r="BN16" s="355">
        <v>11.337120000000001</v>
      </c>
      <c r="BO16" s="355">
        <v>11.670590000000001</v>
      </c>
      <c r="BP16" s="355">
        <v>11.967499999999999</v>
      </c>
      <c r="BQ16" s="355">
        <v>12.04668</v>
      </c>
      <c r="BR16" s="355">
        <v>12.3169</v>
      </c>
      <c r="BS16" s="355">
        <v>12.15166</v>
      </c>
      <c r="BT16" s="355">
        <v>12.048220000000001</v>
      </c>
      <c r="BU16" s="355">
        <v>10.938459999999999</v>
      </c>
      <c r="BV16" s="355">
        <v>11.191800000000001</v>
      </c>
    </row>
    <row r="17" spans="1:74" ht="11.1" customHeight="1" x14ac:dyDescent="0.2">
      <c r="A17" s="84" t="s">
        <v>684</v>
      </c>
      <c r="B17" s="189" t="s">
        <v>568</v>
      </c>
      <c r="C17" s="214">
        <v>9.6199999999999992</v>
      </c>
      <c r="D17" s="214">
        <v>9.4700000000000006</v>
      </c>
      <c r="E17" s="214">
        <v>10.41</v>
      </c>
      <c r="F17" s="214">
        <v>10.94</v>
      </c>
      <c r="G17" s="214">
        <v>12.61</v>
      </c>
      <c r="H17" s="214">
        <v>14.18</v>
      </c>
      <c r="I17" s="214">
        <v>15.13</v>
      </c>
      <c r="J17" s="214">
        <v>15.82</v>
      </c>
      <c r="K17" s="214">
        <v>14.72</v>
      </c>
      <c r="L17" s="214">
        <v>11.68</v>
      </c>
      <c r="M17" s="214">
        <v>9.99</v>
      </c>
      <c r="N17" s="214">
        <v>9.8000000000000007</v>
      </c>
      <c r="O17" s="214">
        <v>9.15</v>
      </c>
      <c r="P17" s="214">
        <v>9.23</v>
      </c>
      <c r="Q17" s="214">
        <v>9.35</v>
      </c>
      <c r="R17" s="214">
        <v>10.43</v>
      </c>
      <c r="S17" s="214">
        <v>12.61</v>
      </c>
      <c r="T17" s="214">
        <v>15.02</v>
      </c>
      <c r="U17" s="214">
        <v>16.3</v>
      </c>
      <c r="V17" s="214">
        <v>16.43</v>
      </c>
      <c r="W17" s="214">
        <v>15.69</v>
      </c>
      <c r="X17" s="214">
        <v>12.38</v>
      </c>
      <c r="Y17" s="214">
        <v>10.039999999999999</v>
      </c>
      <c r="Z17" s="214">
        <v>9.14</v>
      </c>
      <c r="AA17" s="214">
        <v>9.26</v>
      </c>
      <c r="AB17" s="214">
        <v>9.77</v>
      </c>
      <c r="AC17" s="214">
        <v>10.7</v>
      </c>
      <c r="AD17" s="214">
        <v>11.76</v>
      </c>
      <c r="AE17" s="214">
        <v>13.6</v>
      </c>
      <c r="AF17" s="214">
        <v>16.13</v>
      </c>
      <c r="AG17" s="214">
        <v>17.23</v>
      </c>
      <c r="AH17" s="214">
        <v>17.41</v>
      </c>
      <c r="AI17" s="214">
        <v>16.27</v>
      </c>
      <c r="AJ17" s="214">
        <v>13.11</v>
      </c>
      <c r="AK17" s="214">
        <v>10.19</v>
      </c>
      <c r="AL17" s="214">
        <v>10.01</v>
      </c>
      <c r="AM17" s="214">
        <v>9.5</v>
      </c>
      <c r="AN17" s="214">
        <v>9.08</v>
      </c>
      <c r="AO17" s="214">
        <v>9.2799999999999994</v>
      </c>
      <c r="AP17" s="214">
        <v>10.44</v>
      </c>
      <c r="AQ17" s="214">
        <v>12.73</v>
      </c>
      <c r="AR17" s="214">
        <v>15.07</v>
      </c>
      <c r="AS17" s="214">
        <v>16.28</v>
      </c>
      <c r="AT17" s="214">
        <v>16.89</v>
      </c>
      <c r="AU17" s="214">
        <v>16.399999999999999</v>
      </c>
      <c r="AV17" s="214">
        <v>12.6</v>
      </c>
      <c r="AW17" s="214">
        <v>10.02</v>
      </c>
      <c r="AX17" s="214">
        <v>9.27</v>
      </c>
      <c r="AY17" s="214">
        <v>8.3000000000000007</v>
      </c>
      <c r="AZ17" s="214">
        <v>8.3800000000000008</v>
      </c>
      <c r="BA17" s="214">
        <v>9.2100000000000009</v>
      </c>
      <c r="BB17" s="214">
        <v>9.65</v>
      </c>
      <c r="BC17" s="214">
        <v>11.63</v>
      </c>
      <c r="BD17" s="214">
        <v>14.48</v>
      </c>
      <c r="BE17" s="214">
        <v>16.59</v>
      </c>
      <c r="BF17" s="214">
        <v>17.039899999999999</v>
      </c>
      <c r="BG17" s="214">
        <v>16.121220000000001</v>
      </c>
      <c r="BH17" s="355">
        <v>13.08203</v>
      </c>
      <c r="BI17" s="355">
        <v>10.692600000000001</v>
      </c>
      <c r="BJ17" s="355">
        <v>9.9072820000000004</v>
      </c>
      <c r="BK17" s="355">
        <v>9.6995850000000008</v>
      </c>
      <c r="BL17" s="355">
        <v>9.9522899999999996</v>
      </c>
      <c r="BM17" s="355">
        <v>10.52868</v>
      </c>
      <c r="BN17" s="355">
        <v>11.3718</v>
      </c>
      <c r="BO17" s="355">
        <v>13.052989999999999</v>
      </c>
      <c r="BP17" s="355">
        <v>15.203609999999999</v>
      </c>
      <c r="BQ17" s="355">
        <v>16.601510000000001</v>
      </c>
      <c r="BR17" s="355">
        <v>17.226279999999999</v>
      </c>
      <c r="BS17" s="355">
        <v>16.30818</v>
      </c>
      <c r="BT17" s="355">
        <v>13.36734</v>
      </c>
      <c r="BU17" s="355">
        <v>10.887</v>
      </c>
      <c r="BV17" s="355">
        <v>9.9981799999999996</v>
      </c>
    </row>
    <row r="18" spans="1:74" ht="11.1" customHeight="1" x14ac:dyDescent="0.2">
      <c r="A18" s="84"/>
      <c r="B18" s="88" t="s">
        <v>1299</v>
      </c>
      <c r="C18" s="231"/>
      <c r="D18" s="231"/>
      <c r="E18" s="231"/>
      <c r="F18" s="231"/>
      <c r="G18" s="231"/>
      <c r="H18" s="231"/>
      <c r="I18" s="231"/>
      <c r="J18" s="231"/>
      <c r="K18" s="231"/>
      <c r="L18" s="231"/>
      <c r="M18" s="231"/>
      <c r="N18" s="231"/>
      <c r="O18" s="231"/>
      <c r="P18" s="231"/>
      <c r="Q18" s="231"/>
      <c r="R18" s="231"/>
      <c r="S18" s="231"/>
      <c r="T18" s="231"/>
      <c r="U18" s="231"/>
      <c r="V18" s="231"/>
      <c r="W18" s="231"/>
      <c r="X18" s="231"/>
      <c r="Y18" s="231"/>
      <c r="Z18" s="231"/>
      <c r="AA18" s="231"/>
      <c r="AB18" s="231"/>
      <c r="AC18" s="231"/>
      <c r="AD18" s="231"/>
      <c r="AE18" s="231"/>
      <c r="AF18" s="231"/>
      <c r="AG18" s="231"/>
      <c r="AH18" s="231"/>
      <c r="AI18" s="231"/>
      <c r="AJ18" s="231"/>
      <c r="AK18" s="231"/>
      <c r="AL18" s="231"/>
      <c r="AM18" s="231"/>
      <c r="AN18" s="231"/>
      <c r="AO18" s="231"/>
      <c r="AP18" s="231"/>
      <c r="AQ18" s="231"/>
      <c r="AR18" s="231"/>
      <c r="AS18" s="231"/>
      <c r="AT18" s="231"/>
      <c r="AU18" s="231"/>
      <c r="AV18" s="231"/>
      <c r="AW18" s="231"/>
      <c r="AX18" s="231"/>
      <c r="AY18" s="231"/>
      <c r="AZ18" s="231"/>
      <c r="BA18" s="231"/>
      <c r="BB18" s="231"/>
      <c r="BC18" s="231"/>
      <c r="BD18" s="231"/>
      <c r="BE18" s="231"/>
      <c r="BF18" s="231"/>
      <c r="BG18" s="231"/>
      <c r="BH18" s="390"/>
      <c r="BI18" s="390"/>
      <c r="BJ18" s="390"/>
      <c r="BK18" s="390"/>
      <c r="BL18" s="390"/>
      <c r="BM18" s="390"/>
      <c r="BN18" s="390"/>
      <c r="BO18" s="390"/>
      <c r="BP18" s="390"/>
      <c r="BQ18" s="390"/>
      <c r="BR18" s="390"/>
      <c r="BS18" s="390"/>
      <c r="BT18" s="390"/>
      <c r="BU18" s="390"/>
      <c r="BV18" s="390"/>
    </row>
    <row r="19" spans="1:74" ht="11.1" customHeight="1" x14ac:dyDescent="0.2">
      <c r="A19" s="84" t="s">
        <v>877</v>
      </c>
      <c r="B19" s="189" t="s">
        <v>587</v>
      </c>
      <c r="C19" s="214">
        <v>10.69445679</v>
      </c>
      <c r="D19" s="214">
        <v>10.03244407</v>
      </c>
      <c r="E19" s="214">
        <v>10.18002809</v>
      </c>
      <c r="F19" s="214">
        <v>10.214662860000001</v>
      </c>
      <c r="G19" s="214">
        <v>9.433945971</v>
      </c>
      <c r="H19" s="214">
        <v>9.9061601039999996</v>
      </c>
      <c r="I19" s="214">
        <v>10.30279736</v>
      </c>
      <c r="J19" s="214">
        <v>9.6096597209999999</v>
      </c>
      <c r="K19" s="214">
        <v>9.6818031900000001</v>
      </c>
      <c r="L19" s="214">
        <v>9.7392473689999992</v>
      </c>
      <c r="M19" s="214">
        <v>10.475621820000001</v>
      </c>
      <c r="N19" s="214">
        <v>10.128477889999999</v>
      </c>
      <c r="O19" s="214">
        <v>10.8594679</v>
      </c>
      <c r="P19" s="214">
        <v>10.779335530000001</v>
      </c>
      <c r="Q19" s="214">
        <v>10.92713799</v>
      </c>
      <c r="R19" s="214">
        <v>10.687865970000001</v>
      </c>
      <c r="S19" s="214">
        <v>10.98748391</v>
      </c>
      <c r="T19" s="214">
        <v>10.51305842</v>
      </c>
      <c r="U19" s="214">
        <v>10.16016086</v>
      </c>
      <c r="V19" s="214">
        <v>10.27930673</v>
      </c>
      <c r="W19" s="214">
        <v>9.9095470139999993</v>
      </c>
      <c r="X19" s="214">
        <v>9.8585163090000005</v>
      </c>
      <c r="Y19" s="214">
        <v>10.1839561</v>
      </c>
      <c r="Z19" s="214">
        <v>10.49526687</v>
      </c>
      <c r="AA19" s="214">
        <v>10.949164189999999</v>
      </c>
      <c r="AB19" s="214">
        <v>11.505950670000001</v>
      </c>
      <c r="AC19" s="214">
        <v>12.27461894</v>
      </c>
      <c r="AD19" s="214">
        <v>13.1911478</v>
      </c>
      <c r="AE19" s="214">
        <v>12.65951707</v>
      </c>
      <c r="AF19" s="214">
        <v>12.64354271</v>
      </c>
      <c r="AG19" s="214">
        <v>11.9462043</v>
      </c>
      <c r="AH19" s="214">
        <v>11.78047553</v>
      </c>
      <c r="AI19" s="214">
        <v>11.84500757</v>
      </c>
      <c r="AJ19" s="214">
        <v>11.092745109999999</v>
      </c>
      <c r="AK19" s="214">
        <v>11.33594493</v>
      </c>
      <c r="AL19" s="214">
        <v>11.60554333</v>
      </c>
      <c r="AM19" s="214">
        <v>11.505957690000001</v>
      </c>
      <c r="AN19" s="214">
        <v>10.78886677</v>
      </c>
      <c r="AO19" s="214">
        <v>9.8969459109999995</v>
      </c>
      <c r="AP19" s="214">
        <v>10.40212066</v>
      </c>
      <c r="AQ19" s="214">
        <v>10.124788690000001</v>
      </c>
      <c r="AR19" s="214">
        <v>9.5089356509999998</v>
      </c>
      <c r="AS19" s="214">
        <v>9.3971963439999993</v>
      </c>
      <c r="AT19" s="214">
        <v>9.6858727560000002</v>
      </c>
      <c r="AU19" s="214">
        <v>9.9857041869999996</v>
      </c>
      <c r="AV19" s="214">
        <v>8.7667991470000004</v>
      </c>
      <c r="AW19" s="214">
        <v>8.8845045089999992</v>
      </c>
      <c r="AX19" s="214">
        <v>9.5487361069999999</v>
      </c>
      <c r="AY19" s="214">
        <v>8.7986930389999998</v>
      </c>
      <c r="AZ19" s="214">
        <v>8.7279722700000004</v>
      </c>
      <c r="BA19" s="214">
        <v>8.7408597490000002</v>
      </c>
      <c r="BB19" s="214">
        <v>9.3593165969999994</v>
      </c>
      <c r="BC19" s="214">
        <v>9.5577415420000005</v>
      </c>
      <c r="BD19" s="214">
        <v>10.1986455</v>
      </c>
      <c r="BE19" s="214">
        <v>10.33013721</v>
      </c>
      <c r="BF19" s="214">
        <v>10.185600000000001</v>
      </c>
      <c r="BG19" s="214">
        <v>10.148540000000001</v>
      </c>
      <c r="BH19" s="355">
        <v>10.16095</v>
      </c>
      <c r="BI19" s="355">
        <v>10.34449</v>
      </c>
      <c r="BJ19" s="355">
        <v>10.626519999999999</v>
      </c>
      <c r="BK19" s="355">
        <v>10.860469999999999</v>
      </c>
      <c r="BL19" s="355">
        <v>10.7264</v>
      </c>
      <c r="BM19" s="355">
        <v>10.77192</v>
      </c>
      <c r="BN19" s="355">
        <v>10.57892</v>
      </c>
      <c r="BO19" s="355">
        <v>10.42774</v>
      </c>
      <c r="BP19" s="355">
        <v>10.153119999999999</v>
      </c>
      <c r="BQ19" s="355">
        <v>10.27436</v>
      </c>
      <c r="BR19" s="355">
        <v>10.27763</v>
      </c>
      <c r="BS19" s="355">
        <v>10.314399999999999</v>
      </c>
      <c r="BT19" s="355">
        <v>10.05987</v>
      </c>
      <c r="BU19" s="355">
        <v>10.16104</v>
      </c>
      <c r="BV19" s="355">
        <v>10.611269999999999</v>
      </c>
    </row>
    <row r="20" spans="1:74" ht="11.1" customHeight="1" x14ac:dyDescent="0.2">
      <c r="A20" s="84" t="s">
        <v>878</v>
      </c>
      <c r="B20" s="187" t="s">
        <v>621</v>
      </c>
      <c r="C20" s="214">
        <v>8.6721577960000005</v>
      </c>
      <c r="D20" s="214">
        <v>8.2326594909999997</v>
      </c>
      <c r="E20" s="214">
        <v>8.9051383430000008</v>
      </c>
      <c r="F20" s="214">
        <v>8.0430030820000002</v>
      </c>
      <c r="G20" s="214">
        <v>7.801388159</v>
      </c>
      <c r="H20" s="214">
        <v>7.5165398579999998</v>
      </c>
      <c r="I20" s="214">
        <v>7.1542971680000003</v>
      </c>
      <c r="J20" s="214">
        <v>7.1681087210000003</v>
      </c>
      <c r="K20" s="214">
        <v>7.024384725</v>
      </c>
      <c r="L20" s="214">
        <v>9.4715556979999995</v>
      </c>
      <c r="M20" s="214">
        <v>8.2422764310000005</v>
      </c>
      <c r="N20" s="214">
        <v>9.6498775049999992</v>
      </c>
      <c r="O20" s="214">
        <v>8.7705542380000008</v>
      </c>
      <c r="P20" s="214">
        <v>8.8119516699999991</v>
      </c>
      <c r="Q20" s="214">
        <v>8.8381706189999996</v>
      </c>
      <c r="R20" s="214">
        <v>8.6728811940000003</v>
      </c>
      <c r="S20" s="214">
        <v>8.7579198100000006</v>
      </c>
      <c r="T20" s="214">
        <v>8.4568564560000006</v>
      </c>
      <c r="U20" s="214">
        <v>7.8089606150000002</v>
      </c>
      <c r="V20" s="214">
        <v>7.8477125560000003</v>
      </c>
      <c r="W20" s="214">
        <v>10.83760395</v>
      </c>
      <c r="X20" s="214">
        <v>8.3812220449999995</v>
      </c>
      <c r="Y20" s="214">
        <v>8.231558132</v>
      </c>
      <c r="Z20" s="214">
        <v>8.2271948750000004</v>
      </c>
      <c r="AA20" s="214">
        <v>8.751067784</v>
      </c>
      <c r="AB20" s="214">
        <v>9.6087691559999993</v>
      </c>
      <c r="AC20" s="214">
        <v>9.6702424560000004</v>
      </c>
      <c r="AD20" s="214">
        <v>9.2452630730000003</v>
      </c>
      <c r="AE20" s="214">
        <v>9.0700622830000004</v>
      </c>
      <c r="AF20" s="214">
        <v>8.5525844830000004</v>
      </c>
      <c r="AG20" s="214">
        <v>8.4337259119999999</v>
      </c>
      <c r="AH20" s="214">
        <v>7.9293653810000002</v>
      </c>
      <c r="AI20" s="214">
        <v>7.8099374690000003</v>
      </c>
      <c r="AJ20" s="214">
        <v>7.881615451</v>
      </c>
      <c r="AK20" s="214">
        <v>7.9478006839999997</v>
      </c>
      <c r="AL20" s="214">
        <v>8.1975510239999991</v>
      </c>
      <c r="AM20" s="214">
        <v>8.1150476309999995</v>
      </c>
      <c r="AN20" s="214">
        <v>7.8670628740000001</v>
      </c>
      <c r="AO20" s="214">
        <v>7.7281874249999998</v>
      </c>
      <c r="AP20" s="214">
        <v>7.6464492799999997</v>
      </c>
      <c r="AQ20" s="214">
        <v>7.2165890370000003</v>
      </c>
      <c r="AR20" s="214">
        <v>7.4620642549999996</v>
      </c>
      <c r="AS20" s="214">
        <v>6.7865395800000003</v>
      </c>
      <c r="AT20" s="214">
        <v>6.4284816530000004</v>
      </c>
      <c r="AU20" s="214">
        <v>6.6389050090000001</v>
      </c>
      <c r="AV20" s="214">
        <v>6.8174749889999999</v>
      </c>
      <c r="AW20" s="214">
        <v>6.910654235</v>
      </c>
      <c r="AX20" s="214">
        <v>7.2139379940000001</v>
      </c>
      <c r="AY20" s="214">
        <v>6.8550220570000002</v>
      </c>
      <c r="AZ20" s="214">
        <v>6.8684702309999999</v>
      </c>
      <c r="BA20" s="214">
        <v>6.7897377910000003</v>
      </c>
      <c r="BB20" s="214">
        <v>6.4845615670000001</v>
      </c>
      <c r="BC20" s="214">
        <v>6.4120658160000001</v>
      </c>
      <c r="BD20" s="214">
        <v>6.2878874390000004</v>
      </c>
      <c r="BE20" s="214">
        <v>6.1992559040000002</v>
      </c>
      <c r="BF20" s="214">
        <v>6.4294909999999996</v>
      </c>
      <c r="BG20" s="214">
        <v>6.8983480000000004</v>
      </c>
      <c r="BH20" s="355">
        <v>7.3268269999999998</v>
      </c>
      <c r="BI20" s="355">
        <v>7.4089609999999997</v>
      </c>
      <c r="BJ20" s="355">
        <v>7.6302459999999996</v>
      </c>
      <c r="BK20" s="355">
        <v>8.0500369999999997</v>
      </c>
      <c r="BL20" s="355">
        <v>8.0410850000000007</v>
      </c>
      <c r="BM20" s="355">
        <v>8.2921069999999997</v>
      </c>
      <c r="BN20" s="355">
        <v>7.820195</v>
      </c>
      <c r="BO20" s="355">
        <v>7.7153419999999997</v>
      </c>
      <c r="BP20" s="355">
        <v>7.5016540000000003</v>
      </c>
      <c r="BQ20" s="355">
        <v>7.272246</v>
      </c>
      <c r="BR20" s="355">
        <v>7.2866679999999997</v>
      </c>
      <c r="BS20" s="355">
        <v>7.5557400000000001</v>
      </c>
      <c r="BT20" s="355">
        <v>7.8967029999999996</v>
      </c>
      <c r="BU20" s="355">
        <v>7.9388889999999996</v>
      </c>
      <c r="BV20" s="355">
        <v>8.2002089999999992</v>
      </c>
    </row>
    <row r="21" spans="1:74" ht="11.1" customHeight="1" x14ac:dyDescent="0.2">
      <c r="A21" s="84" t="s">
        <v>879</v>
      </c>
      <c r="B21" s="189" t="s">
        <v>588</v>
      </c>
      <c r="C21" s="214">
        <v>7.2385641060000001</v>
      </c>
      <c r="D21" s="214">
        <v>6.99294292</v>
      </c>
      <c r="E21" s="214">
        <v>7.615005579</v>
      </c>
      <c r="F21" s="214">
        <v>8.0051183520000002</v>
      </c>
      <c r="G21" s="214">
        <v>9.3882778029999994</v>
      </c>
      <c r="H21" s="214">
        <v>10.731305969999999</v>
      </c>
      <c r="I21" s="214">
        <v>10.54178226</v>
      </c>
      <c r="J21" s="214">
        <v>11.552899890000001</v>
      </c>
      <c r="K21" s="214">
        <v>10.23463888</v>
      </c>
      <c r="L21" s="214">
        <v>7.9310999100000004</v>
      </c>
      <c r="M21" s="214">
        <v>7.3572570429999997</v>
      </c>
      <c r="N21" s="214">
        <v>7.5967551450000004</v>
      </c>
      <c r="O21" s="214">
        <v>6.824369635</v>
      </c>
      <c r="P21" s="214">
        <v>6.717589609</v>
      </c>
      <c r="Q21" s="214">
        <v>6.6396514340000001</v>
      </c>
      <c r="R21" s="214">
        <v>7.4441657499999998</v>
      </c>
      <c r="S21" s="214">
        <v>8.4806786370000005</v>
      </c>
      <c r="T21" s="214">
        <v>8.5704491180000009</v>
      </c>
      <c r="U21" s="214">
        <v>8.8083922189999999</v>
      </c>
      <c r="V21" s="214">
        <v>8.7765529369999999</v>
      </c>
      <c r="W21" s="214">
        <v>8.1903517949999998</v>
      </c>
      <c r="X21" s="214">
        <v>7.0321561719999996</v>
      </c>
      <c r="Y21" s="214">
        <v>6.7284926870000001</v>
      </c>
      <c r="Z21" s="214">
        <v>6.7035140880000004</v>
      </c>
      <c r="AA21" s="214">
        <v>7.1695938119999996</v>
      </c>
      <c r="AB21" s="214">
        <v>7.8549313859999996</v>
      </c>
      <c r="AC21" s="214">
        <v>9.2280553110000003</v>
      </c>
      <c r="AD21" s="214">
        <v>9.4565034620000006</v>
      </c>
      <c r="AE21" s="214">
        <v>10.132855129999999</v>
      </c>
      <c r="AF21" s="214">
        <v>10.96230287</v>
      </c>
      <c r="AG21" s="214">
        <v>10.83204155</v>
      </c>
      <c r="AH21" s="214">
        <v>10.37095931</v>
      </c>
      <c r="AI21" s="214">
        <v>9.2623898659999995</v>
      </c>
      <c r="AJ21" s="214">
        <v>7.8945550090000003</v>
      </c>
      <c r="AK21" s="214">
        <v>7.3413115360000001</v>
      </c>
      <c r="AL21" s="214">
        <v>7.6496861850000002</v>
      </c>
      <c r="AM21" s="214">
        <v>7.0997003550000004</v>
      </c>
      <c r="AN21" s="214">
        <v>6.7812357670000001</v>
      </c>
      <c r="AO21" s="214">
        <v>7.0030030459999999</v>
      </c>
      <c r="AP21" s="214">
        <v>6.9159228170000002</v>
      </c>
      <c r="AQ21" s="214">
        <v>7.7665976749999999</v>
      </c>
      <c r="AR21" s="214">
        <v>8.7602031359999994</v>
      </c>
      <c r="AS21" s="214">
        <v>8.9217969779999997</v>
      </c>
      <c r="AT21" s="214">
        <v>8.9847276909999998</v>
      </c>
      <c r="AU21" s="214">
        <v>8.5752513459999999</v>
      </c>
      <c r="AV21" s="214">
        <v>6.857093227</v>
      </c>
      <c r="AW21" s="214">
        <v>6.3292226869999997</v>
      </c>
      <c r="AX21" s="214">
        <v>6.0080633839999997</v>
      </c>
      <c r="AY21" s="214">
        <v>5.7496815569999997</v>
      </c>
      <c r="AZ21" s="214">
        <v>5.8580554879999998</v>
      </c>
      <c r="BA21" s="214">
        <v>6.0726400539999998</v>
      </c>
      <c r="BB21" s="214">
        <v>6.0625654100000004</v>
      </c>
      <c r="BC21" s="214">
        <v>6.7958948960000001</v>
      </c>
      <c r="BD21" s="214">
        <v>7.801565386</v>
      </c>
      <c r="BE21" s="214">
        <v>8.8555904840000004</v>
      </c>
      <c r="BF21" s="214">
        <v>9.1488289999999992</v>
      </c>
      <c r="BG21" s="214">
        <v>8.4982279999999992</v>
      </c>
      <c r="BH21" s="355">
        <v>7.38239</v>
      </c>
      <c r="BI21" s="355">
        <v>7.0027900000000001</v>
      </c>
      <c r="BJ21" s="355">
        <v>6.8758109999999997</v>
      </c>
      <c r="BK21" s="355">
        <v>6.9253270000000002</v>
      </c>
      <c r="BL21" s="355">
        <v>7.0446540000000004</v>
      </c>
      <c r="BM21" s="355">
        <v>7.5544950000000002</v>
      </c>
      <c r="BN21" s="355">
        <v>7.9668510000000001</v>
      </c>
      <c r="BO21" s="355">
        <v>8.5282350000000005</v>
      </c>
      <c r="BP21" s="355">
        <v>8.9812340000000006</v>
      </c>
      <c r="BQ21" s="355">
        <v>9.1610549999999993</v>
      </c>
      <c r="BR21" s="355">
        <v>9.3889650000000007</v>
      </c>
      <c r="BS21" s="355">
        <v>8.7082680000000003</v>
      </c>
      <c r="BT21" s="355">
        <v>7.6869459999999998</v>
      </c>
      <c r="BU21" s="355">
        <v>7.2587659999999996</v>
      </c>
      <c r="BV21" s="355">
        <v>7.0909630000000003</v>
      </c>
    </row>
    <row r="22" spans="1:74" ht="11.1" customHeight="1" x14ac:dyDescent="0.2">
      <c r="A22" s="84" t="s">
        <v>880</v>
      </c>
      <c r="B22" s="189" t="s">
        <v>589</v>
      </c>
      <c r="C22" s="214">
        <v>7.1670073890000001</v>
      </c>
      <c r="D22" s="214">
        <v>7.0810663680000001</v>
      </c>
      <c r="E22" s="214">
        <v>7.4379233029999998</v>
      </c>
      <c r="F22" s="214">
        <v>6.9208821010000001</v>
      </c>
      <c r="G22" s="214">
        <v>7.0502522000000001</v>
      </c>
      <c r="H22" s="214">
        <v>8.0084074180000009</v>
      </c>
      <c r="I22" s="214">
        <v>8.3076348769999999</v>
      </c>
      <c r="J22" s="214">
        <v>8.8082999449999999</v>
      </c>
      <c r="K22" s="214">
        <v>7.8703542549999996</v>
      </c>
      <c r="L22" s="214">
        <v>6.9271319560000002</v>
      </c>
      <c r="M22" s="214">
        <v>7.2655387459999998</v>
      </c>
      <c r="N22" s="214">
        <v>7.188335876</v>
      </c>
      <c r="O22" s="214">
        <v>6.9537461470000004</v>
      </c>
      <c r="P22" s="214">
        <v>7.029051827</v>
      </c>
      <c r="Q22" s="214">
        <v>7.0584006629999996</v>
      </c>
      <c r="R22" s="214">
        <v>7.2695046169999999</v>
      </c>
      <c r="S22" s="214">
        <v>7.9920122119999997</v>
      </c>
      <c r="T22" s="214">
        <v>9.2082068410000009</v>
      </c>
      <c r="U22" s="214">
        <v>9.7191648560000008</v>
      </c>
      <c r="V22" s="214">
        <v>9.3795642079999997</v>
      </c>
      <c r="W22" s="214">
        <v>8.8528966849999993</v>
      </c>
      <c r="X22" s="214">
        <v>7.6482604649999999</v>
      </c>
      <c r="Y22" s="214">
        <v>7.3443764890000001</v>
      </c>
      <c r="Z22" s="214">
        <v>7.266938734</v>
      </c>
      <c r="AA22" s="214">
        <v>7.6457981249999998</v>
      </c>
      <c r="AB22" s="214">
        <v>8.2822680089999992</v>
      </c>
      <c r="AC22" s="214">
        <v>9.0218723270000005</v>
      </c>
      <c r="AD22" s="214">
        <v>8.9850760659999995</v>
      </c>
      <c r="AE22" s="214">
        <v>8.9783468220000007</v>
      </c>
      <c r="AF22" s="214">
        <v>10.266578839999999</v>
      </c>
      <c r="AG22" s="214">
        <v>10.58579024</v>
      </c>
      <c r="AH22" s="214">
        <v>10.122634469999999</v>
      </c>
      <c r="AI22" s="214">
        <v>9.8803568950000003</v>
      </c>
      <c r="AJ22" s="214">
        <v>8.787982285</v>
      </c>
      <c r="AK22" s="214">
        <v>8.1553345210000003</v>
      </c>
      <c r="AL22" s="214">
        <v>8.2693173479999995</v>
      </c>
      <c r="AM22" s="214">
        <v>7.8468164290000004</v>
      </c>
      <c r="AN22" s="214">
        <v>7.3620742779999997</v>
      </c>
      <c r="AO22" s="214">
        <v>7.8027497080000003</v>
      </c>
      <c r="AP22" s="214">
        <v>7.7890276150000002</v>
      </c>
      <c r="AQ22" s="214">
        <v>7.7655304320000003</v>
      </c>
      <c r="AR22" s="214">
        <v>8.9902846640000007</v>
      </c>
      <c r="AS22" s="214">
        <v>9.1522989960000007</v>
      </c>
      <c r="AT22" s="214">
        <v>9.3110277799999999</v>
      </c>
      <c r="AU22" s="214">
        <v>8.8407137789999997</v>
      </c>
      <c r="AV22" s="214">
        <v>7.3251296950000002</v>
      </c>
      <c r="AW22" s="214">
        <v>6.9445623330000004</v>
      </c>
      <c r="AX22" s="214">
        <v>6.3141364969999998</v>
      </c>
      <c r="AY22" s="214">
        <v>6.266039481</v>
      </c>
      <c r="AZ22" s="214">
        <v>6.1381952850000001</v>
      </c>
      <c r="BA22" s="214">
        <v>6.4680519849999998</v>
      </c>
      <c r="BB22" s="214">
        <v>6.2254628399999996</v>
      </c>
      <c r="BC22" s="214">
        <v>7.6023972889999998</v>
      </c>
      <c r="BD22" s="214">
        <v>7.9942195329999999</v>
      </c>
      <c r="BE22" s="214">
        <v>8.6634028900000004</v>
      </c>
      <c r="BF22" s="214">
        <v>9.0914999999999999</v>
      </c>
      <c r="BG22" s="214">
        <v>8.4740979999999997</v>
      </c>
      <c r="BH22" s="355">
        <v>7.508807</v>
      </c>
      <c r="BI22" s="355">
        <v>7.4307309999999998</v>
      </c>
      <c r="BJ22" s="355">
        <v>7.299995</v>
      </c>
      <c r="BK22" s="355">
        <v>7.4857019999999999</v>
      </c>
      <c r="BL22" s="355">
        <v>7.7244809999999999</v>
      </c>
      <c r="BM22" s="355">
        <v>7.8654380000000002</v>
      </c>
      <c r="BN22" s="355">
        <v>7.659986</v>
      </c>
      <c r="BO22" s="355">
        <v>7.7642559999999996</v>
      </c>
      <c r="BP22" s="355">
        <v>8.5214630000000007</v>
      </c>
      <c r="BQ22" s="355">
        <v>8.9007459999999998</v>
      </c>
      <c r="BR22" s="355">
        <v>9.1418130000000009</v>
      </c>
      <c r="BS22" s="355">
        <v>8.4998570000000004</v>
      </c>
      <c r="BT22" s="355">
        <v>7.604724</v>
      </c>
      <c r="BU22" s="355">
        <v>7.5576499999999998</v>
      </c>
      <c r="BV22" s="355">
        <v>7.4163309999999996</v>
      </c>
    </row>
    <row r="23" spans="1:74" ht="11.1" customHeight="1" x14ac:dyDescent="0.2">
      <c r="A23" s="84" t="s">
        <v>881</v>
      </c>
      <c r="B23" s="189" t="s">
        <v>590</v>
      </c>
      <c r="C23" s="214">
        <v>9.3784712159999994</v>
      </c>
      <c r="D23" s="214">
        <v>9.2038114360000005</v>
      </c>
      <c r="E23" s="214">
        <v>9.6572361910000009</v>
      </c>
      <c r="F23" s="214">
        <v>9.6308904720000008</v>
      </c>
      <c r="G23" s="214">
        <v>9.7491611149999997</v>
      </c>
      <c r="H23" s="214">
        <v>10.07820615</v>
      </c>
      <c r="I23" s="214">
        <v>10.10002544</v>
      </c>
      <c r="J23" s="214">
        <v>10.16533557</v>
      </c>
      <c r="K23" s="214">
        <v>9.686831046</v>
      </c>
      <c r="L23" s="214">
        <v>9.3686559700000007</v>
      </c>
      <c r="M23" s="214">
        <v>8.7160292790000007</v>
      </c>
      <c r="N23" s="214">
        <v>9.0288610130000002</v>
      </c>
      <c r="O23" s="214">
        <v>9.063745484</v>
      </c>
      <c r="P23" s="214">
        <v>8.7342156440000007</v>
      </c>
      <c r="Q23" s="214">
        <v>8.5959300840000008</v>
      </c>
      <c r="R23" s="214">
        <v>9.4864158270000001</v>
      </c>
      <c r="S23" s="214">
        <v>10.178665560000001</v>
      </c>
      <c r="T23" s="214">
        <v>10.57059819</v>
      </c>
      <c r="U23" s="214">
        <v>10.649277379999999</v>
      </c>
      <c r="V23" s="214">
        <v>10.447997129999999</v>
      </c>
      <c r="W23" s="214">
        <v>10.324482339999999</v>
      </c>
      <c r="X23" s="214">
        <v>9.8917607039999993</v>
      </c>
      <c r="Y23" s="214">
        <v>9.1890162059999998</v>
      </c>
      <c r="Z23" s="214">
        <v>9.1591645279999998</v>
      </c>
      <c r="AA23" s="214">
        <v>8.9970886560000007</v>
      </c>
      <c r="AB23" s="214">
        <v>9.4903323020000006</v>
      </c>
      <c r="AC23" s="214">
        <v>9.4609022340000006</v>
      </c>
      <c r="AD23" s="214">
        <v>10.210908829999999</v>
      </c>
      <c r="AE23" s="214">
        <v>10.64514621</v>
      </c>
      <c r="AF23" s="214">
        <v>11.08643895</v>
      </c>
      <c r="AG23" s="214">
        <v>11.278752580000001</v>
      </c>
      <c r="AH23" s="214">
        <v>10.85822419</v>
      </c>
      <c r="AI23" s="214">
        <v>10.69929675</v>
      </c>
      <c r="AJ23" s="214">
        <v>10.548090459999999</v>
      </c>
      <c r="AK23" s="214">
        <v>9.0392448499999993</v>
      </c>
      <c r="AL23" s="214">
        <v>9.5264222889999992</v>
      </c>
      <c r="AM23" s="214">
        <v>8.8717018779999997</v>
      </c>
      <c r="AN23" s="214">
        <v>8.2440039679999995</v>
      </c>
      <c r="AO23" s="214">
        <v>8.2394198959999994</v>
      </c>
      <c r="AP23" s="214">
        <v>8.9036065050000008</v>
      </c>
      <c r="AQ23" s="214">
        <v>9.0963079629999992</v>
      </c>
      <c r="AR23" s="214">
        <v>9.7954778089999994</v>
      </c>
      <c r="AS23" s="214">
        <v>9.5365565910000001</v>
      </c>
      <c r="AT23" s="214">
        <v>9.7048567939999995</v>
      </c>
      <c r="AU23" s="214">
        <v>9.6234069770000001</v>
      </c>
      <c r="AV23" s="214">
        <v>8.7877128110000005</v>
      </c>
      <c r="AW23" s="214">
        <v>8.9380278830000002</v>
      </c>
      <c r="AX23" s="214">
        <v>8.9863468409999996</v>
      </c>
      <c r="AY23" s="214">
        <v>7.2725383529999998</v>
      </c>
      <c r="AZ23" s="214">
        <v>7.485331607</v>
      </c>
      <c r="BA23" s="214">
        <v>8.1940775509999995</v>
      </c>
      <c r="BB23" s="214">
        <v>8.0829961180000005</v>
      </c>
      <c r="BC23" s="214">
        <v>8.2848368959999998</v>
      </c>
      <c r="BD23" s="214">
        <v>8.7731355440000005</v>
      </c>
      <c r="BE23" s="214">
        <v>9.3253591070000006</v>
      </c>
      <c r="BF23" s="214">
        <v>9.537922</v>
      </c>
      <c r="BG23" s="214">
        <v>9.5874109999999995</v>
      </c>
      <c r="BH23" s="355">
        <v>9.3681029999999996</v>
      </c>
      <c r="BI23" s="355">
        <v>9.0265400000000007</v>
      </c>
      <c r="BJ23" s="355">
        <v>8.9413060000000009</v>
      </c>
      <c r="BK23" s="355">
        <v>9.1686630000000005</v>
      </c>
      <c r="BL23" s="355">
        <v>9.1699459999999995</v>
      </c>
      <c r="BM23" s="355">
        <v>9.3464580000000002</v>
      </c>
      <c r="BN23" s="355">
        <v>9.5039010000000008</v>
      </c>
      <c r="BO23" s="355">
        <v>9.5831759999999999</v>
      </c>
      <c r="BP23" s="355">
        <v>9.8909369999999992</v>
      </c>
      <c r="BQ23" s="355">
        <v>10.16588</v>
      </c>
      <c r="BR23" s="355">
        <v>10.20936</v>
      </c>
      <c r="BS23" s="355">
        <v>10.150880000000001</v>
      </c>
      <c r="BT23" s="355">
        <v>9.8762919999999994</v>
      </c>
      <c r="BU23" s="355">
        <v>9.3826219999999996</v>
      </c>
      <c r="BV23" s="355">
        <v>9.1949950000000005</v>
      </c>
    </row>
    <row r="24" spans="1:74" ht="11.1" customHeight="1" x14ac:dyDescent="0.2">
      <c r="A24" s="84" t="s">
        <v>882</v>
      </c>
      <c r="B24" s="189" t="s">
        <v>591</v>
      </c>
      <c r="C24" s="214">
        <v>8.7290929720000001</v>
      </c>
      <c r="D24" s="214">
        <v>8.8037745879999996</v>
      </c>
      <c r="E24" s="214">
        <v>9.2474626989999997</v>
      </c>
      <c r="F24" s="214">
        <v>9.1810898969999997</v>
      </c>
      <c r="G24" s="214">
        <v>9.3262689779999999</v>
      </c>
      <c r="H24" s="214">
        <v>8.9318850140000006</v>
      </c>
      <c r="I24" s="214">
        <v>9.1730329000000008</v>
      </c>
      <c r="J24" s="214">
        <v>9.5331438950000003</v>
      </c>
      <c r="K24" s="214">
        <v>9.2481989420000001</v>
      </c>
      <c r="L24" s="214">
        <v>8.9903316960000002</v>
      </c>
      <c r="M24" s="214">
        <v>8.5461475740000008</v>
      </c>
      <c r="N24" s="214">
        <v>8.5623263939999994</v>
      </c>
      <c r="O24" s="214">
        <v>8.2000436259999994</v>
      </c>
      <c r="P24" s="214">
        <v>8.4077194750000004</v>
      </c>
      <c r="Q24" s="214">
        <v>8.1724409480000002</v>
      </c>
      <c r="R24" s="214">
        <v>8.8449090649999995</v>
      </c>
      <c r="S24" s="214">
        <v>9.7283604609999994</v>
      </c>
      <c r="T24" s="214">
        <v>10.56728513</v>
      </c>
      <c r="U24" s="214">
        <v>10.51803041</v>
      </c>
      <c r="V24" s="214">
        <v>10.26963726</v>
      </c>
      <c r="W24" s="214">
        <v>10.295498889999999</v>
      </c>
      <c r="X24" s="214">
        <v>9.7667848759999991</v>
      </c>
      <c r="Y24" s="214">
        <v>9.2215865279999996</v>
      </c>
      <c r="Z24" s="214">
        <v>8.6614146850000004</v>
      </c>
      <c r="AA24" s="214">
        <v>8.6070278939999998</v>
      </c>
      <c r="AB24" s="214">
        <v>8.9404109809999994</v>
      </c>
      <c r="AC24" s="214">
        <v>9.1834899819999993</v>
      </c>
      <c r="AD24" s="214">
        <v>10.045431369999999</v>
      </c>
      <c r="AE24" s="214">
        <v>11.10054527</v>
      </c>
      <c r="AF24" s="214">
        <v>11.32070672</v>
      </c>
      <c r="AG24" s="214">
        <v>11.34539506</v>
      </c>
      <c r="AH24" s="214">
        <v>11.101243500000001</v>
      </c>
      <c r="AI24" s="214">
        <v>11.00576096</v>
      </c>
      <c r="AJ24" s="214">
        <v>10.73586697</v>
      </c>
      <c r="AK24" s="214">
        <v>9.4495168350000007</v>
      </c>
      <c r="AL24" s="214">
        <v>9.1173347230000008</v>
      </c>
      <c r="AM24" s="214">
        <v>8.7937760100000002</v>
      </c>
      <c r="AN24" s="214">
        <v>8.5742973629999995</v>
      </c>
      <c r="AO24" s="214">
        <v>8.0214379860000005</v>
      </c>
      <c r="AP24" s="214">
        <v>9.4107695450000008</v>
      </c>
      <c r="AQ24" s="214">
        <v>9.7189556859999993</v>
      </c>
      <c r="AR24" s="214">
        <v>9.8104894789999992</v>
      </c>
      <c r="AS24" s="214">
        <v>10.120260419999999</v>
      </c>
      <c r="AT24" s="214">
        <v>10.09612076</v>
      </c>
      <c r="AU24" s="214">
        <v>9.7993366829999999</v>
      </c>
      <c r="AV24" s="214">
        <v>9.2664611519999998</v>
      </c>
      <c r="AW24" s="214">
        <v>9.1207409320000004</v>
      </c>
      <c r="AX24" s="214">
        <v>8.5305025519999997</v>
      </c>
      <c r="AY24" s="214">
        <v>7.5153164659999998</v>
      </c>
      <c r="AZ24" s="214">
        <v>7.3562238320000004</v>
      </c>
      <c r="BA24" s="214">
        <v>7.6580398980000002</v>
      </c>
      <c r="BB24" s="214">
        <v>8.3299014400000004</v>
      </c>
      <c r="BC24" s="214">
        <v>8.446902819</v>
      </c>
      <c r="BD24" s="214">
        <v>9.0786181050000003</v>
      </c>
      <c r="BE24" s="214">
        <v>9.4880275820000008</v>
      </c>
      <c r="BF24" s="214">
        <v>9.8961310000000005</v>
      </c>
      <c r="BG24" s="214">
        <v>9.8297299999999996</v>
      </c>
      <c r="BH24" s="355">
        <v>9.5889980000000001</v>
      </c>
      <c r="BI24" s="355">
        <v>9.1487379999999998</v>
      </c>
      <c r="BJ24" s="355">
        <v>8.6465940000000003</v>
      </c>
      <c r="BK24" s="355">
        <v>8.5458309999999997</v>
      </c>
      <c r="BL24" s="355">
        <v>8.7772900000000007</v>
      </c>
      <c r="BM24" s="355">
        <v>8.9306929999999998</v>
      </c>
      <c r="BN24" s="355">
        <v>9.2981739999999995</v>
      </c>
      <c r="BO24" s="355">
        <v>9.6529749999999996</v>
      </c>
      <c r="BP24" s="355">
        <v>9.6734139999999993</v>
      </c>
      <c r="BQ24" s="355">
        <v>9.9485419999999998</v>
      </c>
      <c r="BR24" s="355">
        <v>10.246600000000001</v>
      </c>
      <c r="BS24" s="355">
        <v>10.14129</v>
      </c>
      <c r="BT24" s="355">
        <v>9.9592840000000002</v>
      </c>
      <c r="BU24" s="355">
        <v>9.4771549999999998</v>
      </c>
      <c r="BV24" s="355">
        <v>8.9461790000000008</v>
      </c>
    </row>
    <row r="25" spans="1:74" ht="11.1" customHeight="1" x14ac:dyDescent="0.2">
      <c r="A25" s="84" t="s">
        <v>883</v>
      </c>
      <c r="B25" s="189" t="s">
        <v>592</v>
      </c>
      <c r="C25" s="214">
        <v>7.4180602330000003</v>
      </c>
      <c r="D25" s="214">
        <v>7.1679271379999996</v>
      </c>
      <c r="E25" s="214">
        <v>6.9742340929999997</v>
      </c>
      <c r="F25" s="214">
        <v>6.6339621790000001</v>
      </c>
      <c r="G25" s="214">
        <v>6.7086283580000003</v>
      </c>
      <c r="H25" s="214">
        <v>7.0196770239999999</v>
      </c>
      <c r="I25" s="214">
        <v>6.9239835200000002</v>
      </c>
      <c r="J25" s="214">
        <v>7.4284254509999998</v>
      </c>
      <c r="K25" s="214">
        <v>7.356188027</v>
      </c>
      <c r="L25" s="214">
        <v>7.4587944579999998</v>
      </c>
      <c r="M25" s="214">
        <v>7.393256483</v>
      </c>
      <c r="N25" s="214">
        <v>7.4131371059999998</v>
      </c>
      <c r="O25" s="214">
        <v>6.7359680050000001</v>
      </c>
      <c r="P25" s="214">
        <v>6.9931092389999998</v>
      </c>
      <c r="Q25" s="214">
        <v>6.8831866870000002</v>
      </c>
      <c r="R25" s="214">
        <v>7.5816840780000003</v>
      </c>
      <c r="S25" s="214">
        <v>8.0786980439999994</v>
      </c>
      <c r="T25" s="214">
        <v>8.8791061179999993</v>
      </c>
      <c r="U25" s="214">
        <v>8.9691565600000001</v>
      </c>
      <c r="V25" s="214">
        <v>8.6716822439999994</v>
      </c>
      <c r="W25" s="214">
        <v>8.5717736519999992</v>
      </c>
      <c r="X25" s="214">
        <v>8.5546170700000008</v>
      </c>
      <c r="Y25" s="214">
        <v>7.8788202780000001</v>
      </c>
      <c r="Z25" s="214">
        <v>6.9993554370000002</v>
      </c>
      <c r="AA25" s="214">
        <v>7.2507404820000003</v>
      </c>
      <c r="AB25" s="214">
        <v>7.4367665690000004</v>
      </c>
      <c r="AC25" s="214">
        <v>8.2249344850000004</v>
      </c>
      <c r="AD25" s="214">
        <v>8.9784730120000003</v>
      </c>
      <c r="AE25" s="214">
        <v>9.5824645579999999</v>
      </c>
      <c r="AF25" s="214">
        <v>9.6263637309999996</v>
      </c>
      <c r="AG25" s="214">
        <v>9.591571515</v>
      </c>
      <c r="AH25" s="214">
        <v>9.3371674220000003</v>
      </c>
      <c r="AI25" s="214">
        <v>9.1189953450000001</v>
      </c>
      <c r="AJ25" s="214">
        <v>9.0005125639999992</v>
      </c>
      <c r="AK25" s="214">
        <v>8.3795794780000001</v>
      </c>
      <c r="AL25" s="214">
        <v>7.9999597500000004</v>
      </c>
      <c r="AM25" s="214">
        <v>7.6068951</v>
      </c>
      <c r="AN25" s="214">
        <v>7.3364803629999997</v>
      </c>
      <c r="AO25" s="214">
        <v>6.3643376690000002</v>
      </c>
      <c r="AP25" s="214">
        <v>7.0777772329999999</v>
      </c>
      <c r="AQ25" s="214">
        <v>7.34135223</v>
      </c>
      <c r="AR25" s="214">
        <v>7.1408903879999999</v>
      </c>
      <c r="AS25" s="214">
        <v>7.8710803619999998</v>
      </c>
      <c r="AT25" s="214">
        <v>8.0795910509999995</v>
      </c>
      <c r="AU25" s="214">
        <v>8.0759917130000005</v>
      </c>
      <c r="AV25" s="214">
        <v>8.0182044700000006</v>
      </c>
      <c r="AW25" s="214">
        <v>7.5999885320000002</v>
      </c>
      <c r="AX25" s="214">
        <v>6.6986154669999998</v>
      </c>
      <c r="AY25" s="214">
        <v>6.2887505150000003</v>
      </c>
      <c r="AZ25" s="214">
        <v>6.117542415</v>
      </c>
      <c r="BA25" s="214">
        <v>6.537967117</v>
      </c>
      <c r="BB25" s="214">
        <v>6.4855346960000002</v>
      </c>
      <c r="BC25" s="214">
        <v>7.1995092559999998</v>
      </c>
      <c r="BD25" s="214">
        <v>7.0970071409999997</v>
      </c>
      <c r="BE25" s="214">
        <v>7.8953322650000004</v>
      </c>
      <c r="BF25" s="214">
        <v>8.1576260000000005</v>
      </c>
      <c r="BG25" s="214">
        <v>8.0790889999999997</v>
      </c>
      <c r="BH25" s="355">
        <v>8.0960160000000005</v>
      </c>
      <c r="BI25" s="355">
        <v>7.6911139999999998</v>
      </c>
      <c r="BJ25" s="355">
        <v>7.2510300000000001</v>
      </c>
      <c r="BK25" s="355">
        <v>7.3145899999999999</v>
      </c>
      <c r="BL25" s="355">
        <v>7.5851810000000004</v>
      </c>
      <c r="BM25" s="355">
        <v>7.6474250000000001</v>
      </c>
      <c r="BN25" s="355">
        <v>7.7634400000000001</v>
      </c>
      <c r="BO25" s="355">
        <v>7.8846689999999997</v>
      </c>
      <c r="BP25" s="355">
        <v>8.0101069999999996</v>
      </c>
      <c r="BQ25" s="355">
        <v>8.22349</v>
      </c>
      <c r="BR25" s="355">
        <v>8.1867429999999999</v>
      </c>
      <c r="BS25" s="355">
        <v>8.2015779999999996</v>
      </c>
      <c r="BT25" s="355">
        <v>8.2607009999999992</v>
      </c>
      <c r="BU25" s="355">
        <v>7.7277259999999997</v>
      </c>
      <c r="BV25" s="355">
        <v>7.2762460000000004</v>
      </c>
    </row>
    <row r="26" spans="1:74" ht="11.1" customHeight="1" x14ac:dyDescent="0.2">
      <c r="A26" s="84" t="s">
        <v>884</v>
      </c>
      <c r="B26" s="189" t="s">
        <v>593</v>
      </c>
      <c r="C26" s="214">
        <v>7.425993439</v>
      </c>
      <c r="D26" s="214">
        <v>7.6163532759999999</v>
      </c>
      <c r="E26" s="214">
        <v>7.6259145799999999</v>
      </c>
      <c r="F26" s="214">
        <v>7.7003827850000004</v>
      </c>
      <c r="G26" s="214">
        <v>7.8983937209999997</v>
      </c>
      <c r="H26" s="214">
        <v>8.0771592349999999</v>
      </c>
      <c r="I26" s="214">
        <v>8.3571736239999996</v>
      </c>
      <c r="J26" s="214">
        <v>8.3089805040000009</v>
      </c>
      <c r="K26" s="214">
        <v>8.2834572319999999</v>
      </c>
      <c r="L26" s="214">
        <v>7.7286700890000004</v>
      </c>
      <c r="M26" s="214">
        <v>7.42189926</v>
      </c>
      <c r="N26" s="214">
        <v>7.181902397</v>
      </c>
      <c r="O26" s="214">
        <v>6.8980437160000001</v>
      </c>
      <c r="P26" s="214">
        <v>6.982768031</v>
      </c>
      <c r="Q26" s="214">
        <v>7.0629077889999996</v>
      </c>
      <c r="R26" s="214">
        <v>7.2884473940000003</v>
      </c>
      <c r="S26" s="214">
        <v>7.6555367170000004</v>
      </c>
      <c r="T26" s="214">
        <v>8.175544683</v>
      </c>
      <c r="U26" s="214">
        <v>8.6899514379999996</v>
      </c>
      <c r="V26" s="214">
        <v>8.7406959139999998</v>
      </c>
      <c r="W26" s="214">
        <v>8.4717398070000005</v>
      </c>
      <c r="X26" s="214">
        <v>8.0872116030000001</v>
      </c>
      <c r="Y26" s="214">
        <v>7.5435125269999999</v>
      </c>
      <c r="Z26" s="214">
        <v>7.3013648279999996</v>
      </c>
      <c r="AA26" s="214">
        <v>7.4990078980000003</v>
      </c>
      <c r="AB26" s="214">
        <v>7.7889005950000003</v>
      </c>
      <c r="AC26" s="214">
        <v>8.2493405580000001</v>
      </c>
      <c r="AD26" s="214">
        <v>8.5314576659999997</v>
      </c>
      <c r="AE26" s="214">
        <v>8.5742247569999996</v>
      </c>
      <c r="AF26" s="214">
        <v>9.2490118970000008</v>
      </c>
      <c r="AG26" s="214">
        <v>9.8790896210000003</v>
      </c>
      <c r="AH26" s="214">
        <v>10.01689073</v>
      </c>
      <c r="AI26" s="214">
        <v>9.7889631189999999</v>
      </c>
      <c r="AJ26" s="214">
        <v>8.9894163509999991</v>
      </c>
      <c r="AK26" s="214">
        <v>8.3342800819999994</v>
      </c>
      <c r="AL26" s="214">
        <v>8.3592164839999992</v>
      </c>
      <c r="AM26" s="214">
        <v>8.2013852289999996</v>
      </c>
      <c r="AN26" s="214">
        <v>8.2875917339999994</v>
      </c>
      <c r="AO26" s="214">
        <v>8.4145958489999995</v>
      </c>
      <c r="AP26" s="214">
        <v>8.2293792250000006</v>
      </c>
      <c r="AQ26" s="214">
        <v>8.0577342739999995</v>
      </c>
      <c r="AR26" s="214">
        <v>9.0597853179999994</v>
      </c>
      <c r="AS26" s="214">
        <v>9.1511466129999999</v>
      </c>
      <c r="AT26" s="214">
        <v>9.0169769090000003</v>
      </c>
      <c r="AU26" s="214">
        <v>8.9380868039999992</v>
      </c>
      <c r="AV26" s="214">
        <v>8.2624051529999996</v>
      </c>
      <c r="AW26" s="214">
        <v>7.1860739120000003</v>
      </c>
      <c r="AX26" s="214">
        <v>6.9597052130000003</v>
      </c>
      <c r="AY26" s="214">
        <v>6.8263392300000003</v>
      </c>
      <c r="AZ26" s="214">
        <v>6.9599658140000003</v>
      </c>
      <c r="BA26" s="214">
        <v>7.0953768679999998</v>
      </c>
      <c r="BB26" s="214">
        <v>6.9369771340000002</v>
      </c>
      <c r="BC26" s="214">
        <v>6.9426712359999998</v>
      </c>
      <c r="BD26" s="214">
        <v>7.5663449460000001</v>
      </c>
      <c r="BE26" s="214">
        <v>7.8704005339999998</v>
      </c>
      <c r="BF26" s="214">
        <v>8.1817899999999995</v>
      </c>
      <c r="BG26" s="214">
        <v>8.0408760000000008</v>
      </c>
      <c r="BH26" s="355">
        <v>7.818384</v>
      </c>
      <c r="BI26" s="355">
        <v>7.4861800000000001</v>
      </c>
      <c r="BJ26" s="355">
        <v>7.3749339999999997</v>
      </c>
      <c r="BK26" s="355">
        <v>7.7402389999999999</v>
      </c>
      <c r="BL26" s="355">
        <v>8.0166950000000003</v>
      </c>
      <c r="BM26" s="355">
        <v>8.1952839999999991</v>
      </c>
      <c r="BN26" s="355">
        <v>8.2006209999999999</v>
      </c>
      <c r="BO26" s="355">
        <v>8.3108489999999993</v>
      </c>
      <c r="BP26" s="355">
        <v>8.5985110000000002</v>
      </c>
      <c r="BQ26" s="355">
        <v>8.9025770000000009</v>
      </c>
      <c r="BR26" s="355">
        <v>9.0479780000000005</v>
      </c>
      <c r="BS26" s="355">
        <v>8.9124239999999997</v>
      </c>
      <c r="BT26" s="355">
        <v>8.4989050000000006</v>
      </c>
      <c r="BU26" s="355">
        <v>7.9208999999999996</v>
      </c>
      <c r="BV26" s="355">
        <v>7.6747500000000004</v>
      </c>
    </row>
    <row r="27" spans="1:74" ht="11.1" customHeight="1" x14ac:dyDescent="0.2">
      <c r="A27" s="84" t="s">
        <v>885</v>
      </c>
      <c r="B27" s="189" t="s">
        <v>594</v>
      </c>
      <c r="C27" s="214">
        <v>8.6463726770000005</v>
      </c>
      <c r="D27" s="214">
        <v>8.0537486440000006</v>
      </c>
      <c r="E27" s="214">
        <v>8.4435743339999991</v>
      </c>
      <c r="F27" s="214">
        <v>7.8293394010000004</v>
      </c>
      <c r="G27" s="214">
        <v>7.6694522579999997</v>
      </c>
      <c r="H27" s="214">
        <v>8.1692982450000002</v>
      </c>
      <c r="I27" s="214">
        <v>8.3857831009999995</v>
      </c>
      <c r="J27" s="214">
        <v>8.5630781230000004</v>
      </c>
      <c r="K27" s="214">
        <v>8.4265100919999991</v>
      </c>
      <c r="L27" s="214">
        <v>8.3722525860000001</v>
      </c>
      <c r="M27" s="214">
        <v>8.3450976210000007</v>
      </c>
      <c r="N27" s="214">
        <v>8.4924849200000008</v>
      </c>
      <c r="O27" s="214">
        <v>8.1655075870000005</v>
      </c>
      <c r="P27" s="214">
        <v>7.9632025789999998</v>
      </c>
      <c r="Q27" s="214">
        <v>8.3663020939999999</v>
      </c>
      <c r="R27" s="214">
        <v>8.2792789469999999</v>
      </c>
      <c r="S27" s="214">
        <v>8.9578912339999999</v>
      </c>
      <c r="T27" s="214">
        <v>9.2206553430000007</v>
      </c>
      <c r="U27" s="214">
        <v>8.9393003190000009</v>
      </c>
      <c r="V27" s="214">
        <v>9.5321502759999994</v>
      </c>
      <c r="W27" s="214">
        <v>8.6095108889999992</v>
      </c>
      <c r="X27" s="214">
        <v>8.3722022369999998</v>
      </c>
      <c r="Y27" s="214">
        <v>8.5512390269999994</v>
      </c>
      <c r="Z27" s="214">
        <v>8.8284423079999996</v>
      </c>
      <c r="AA27" s="214">
        <v>9.1173174540000002</v>
      </c>
      <c r="AB27" s="214">
        <v>9.2134723800000007</v>
      </c>
      <c r="AC27" s="214">
        <v>9.604783973</v>
      </c>
      <c r="AD27" s="214">
        <v>9.2054871899999995</v>
      </c>
      <c r="AE27" s="214">
        <v>9.3338984299999996</v>
      </c>
      <c r="AF27" s="214">
        <v>9.4757545329999999</v>
      </c>
      <c r="AG27" s="214">
        <v>9.8153962260000007</v>
      </c>
      <c r="AH27" s="214">
        <v>9.4458318680000009</v>
      </c>
      <c r="AI27" s="214">
        <v>9.3488001179999998</v>
      </c>
      <c r="AJ27" s="214">
        <v>9.2955177259999999</v>
      </c>
      <c r="AK27" s="214">
        <v>9.0319121540000005</v>
      </c>
      <c r="AL27" s="214">
        <v>9.4278269300000002</v>
      </c>
      <c r="AM27" s="214">
        <v>9.3012591619999991</v>
      </c>
      <c r="AN27" s="214">
        <v>9.1610513400000002</v>
      </c>
      <c r="AO27" s="214">
        <v>9.1877633660000004</v>
      </c>
      <c r="AP27" s="214">
        <v>8.6631146050000005</v>
      </c>
      <c r="AQ27" s="214">
        <v>8.0966348089999993</v>
      </c>
      <c r="AR27" s="214">
        <v>8.5982744960000002</v>
      </c>
      <c r="AS27" s="214">
        <v>8.7276484110000006</v>
      </c>
      <c r="AT27" s="214">
        <v>8.8324993939999992</v>
      </c>
      <c r="AU27" s="214">
        <v>8.5893955940000009</v>
      </c>
      <c r="AV27" s="214">
        <v>8.5467577830000003</v>
      </c>
      <c r="AW27" s="214">
        <v>7.7779447360000002</v>
      </c>
      <c r="AX27" s="214">
        <v>8.3132066830000007</v>
      </c>
      <c r="AY27" s="214">
        <v>8.1891204680000005</v>
      </c>
      <c r="AZ27" s="214">
        <v>8.6420253010000003</v>
      </c>
      <c r="BA27" s="214">
        <v>8.3765232600000008</v>
      </c>
      <c r="BB27" s="214">
        <v>7.8720934299999996</v>
      </c>
      <c r="BC27" s="214">
        <v>8.0703057699999992</v>
      </c>
      <c r="BD27" s="214">
        <v>8.5212477460000002</v>
      </c>
      <c r="BE27" s="214">
        <v>8.6849245540000002</v>
      </c>
      <c r="BF27" s="214">
        <v>8.7403019999999998</v>
      </c>
      <c r="BG27" s="214">
        <v>8.428464</v>
      </c>
      <c r="BH27" s="355">
        <v>8.5123650000000008</v>
      </c>
      <c r="BI27" s="355">
        <v>8.2762340000000005</v>
      </c>
      <c r="BJ27" s="355">
        <v>8.4112120000000008</v>
      </c>
      <c r="BK27" s="355">
        <v>8.7285699999999995</v>
      </c>
      <c r="BL27" s="355">
        <v>8.8993389999999994</v>
      </c>
      <c r="BM27" s="355">
        <v>8.9314630000000008</v>
      </c>
      <c r="BN27" s="355">
        <v>8.6991969999999998</v>
      </c>
      <c r="BO27" s="355">
        <v>8.698321</v>
      </c>
      <c r="BP27" s="355">
        <v>8.9240460000000006</v>
      </c>
      <c r="BQ27" s="355">
        <v>9.0867609999999992</v>
      </c>
      <c r="BR27" s="355">
        <v>9.1854390000000006</v>
      </c>
      <c r="BS27" s="355">
        <v>8.9385049999999993</v>
      </c>
      <c r="BT27" s="355">
        <v>8.9525550000000003</v>
      </c>
      <c r="BU27" s="355">
        <v>8.6968879999999995</v>
      </c>
      <c r="BV27" s="355">
        <v>8.8003149999999994</v>
      </c>
    </row>
    <row r="28" spans="1:74" ht="11.1" customHeight="1" x14ac:dyDescent="0.2">
      <c r="A28" s="84" t="s">
        <v>886</v>
      </c>
      <c r="B28" s="189" t="s">
        <v>568</v>
      </c>
      <c r="C28" s="214">
        <v>8.0399999999999991</v>
      </c>
      <c r="D28" s="214">
        <v>7.76</v>
      </c>
      <c r="E28" s="214">
        <v>8.16</v>
      </c>
      <c r="F28" s="214">
        <v>8.0399999999999991</v>
      </c>
      <c r="G28" s="214">
        <v>8.14</v>
      </c>
      <c r="H28" s="214">
        <v>8.44</v>
      </c>
      <c r="I28" s="214">
        <v>8.52</v>
      </c>
      <c r="J28" s="214">
        <v>8.7100000000000009</v>
      </c>
      <c r="K28" s="214">
        <v>8.35</v>
      </c>
      <c r="L28" s="214">
        <v>8.07</v>
      </c>
      <c r="M28" s="214">
        <v>7.99</v>
      </c>
      <c r="N28" s="214">
        <v>8.18</v>
      </c>
      <c r="O28" s="214">
        <v>7.75</v>
      </c>
      <c r="P28" s="214">
        <v>7.78</v>
      </c>
      <c r="Q28" s="214">
        <v>7.77</v>
      </c>
      <c r="R28" s="214">
        <v>8.15</v>
      </c>
      <c r="S28" s="214">
        <v>8.7100000000000009</v>
      </c>
      <c r="T28" s="214">
        <v>9.07</v>
      </c>
      <c r="U28" s="214">
        <v>9.0399999999999991</v>
      </c>
      <c r="V28" s="214">
        <v>9.0399999999999991</v>
      </c>
      <c r="W28" s="214">
        <v>8.8000000000000007</v>
      </c>
      <c r="X28" s="214">
        <v>8.2799999999999994</v>
      </c>
      <c r="Y28" s="214">
        <v>7.94</v>
      </c>
      <c r="Z28" s="214">
        <v>7.81</v>
      </c>
      <c r="AA28" s="214">
        <v>8.11</v>
      </c>
      <c r="AB28" s="214">
        <v>8.69</v>
      </c>
      <c r="AC28" s="214">
        <v>9.35</v>
      </c>
      <c r="AD28" s="214">
        <v>9.49</v>
      </c>
      <c r="AE28" s="214">
        <v>9.6999999999999993</v>
      </c>
      <c r="AF28" s="214">
        <v>9.94</v>
      </c>
      <c r="AG28" s="214">
        <v>10.06</v>
      </c>
      <c r="AH28" s="214">
        <v>9.67</v>
      </c>
      <c r="AI28" s="214">
        <v>9.39</v>
      </c>
      <c r="AJ28" s="214">
        <v>8.9700000000000006</v>
      </c>
      <c r="AK28" s="214">
        <v>8.2899999999999991</v>
      </c>
      <c r="AL28" s="214">
        <v>8.5299999999999994</v>
      </c>
      <c r="AM28" s="214">
        <v>8.14</v>
      </c>
      <c r="AN28" s="214">
        <v>7.81</v>
      </c>
      <c r="AO28" s="214">
        <v>7.84</v>
      </c>
      <c r="AP28" s="214">
        <v>8.02</v>
      </c>
      <c r="AQ28" s="214">
        <v>8.1300000000000008</v>
      </c>
      <c r="AR28" s="214">
        <v>8.52</v>
      </c>
      <c r="AS28" s="214">
        <v>8.49</v>
      </c>
      <c r="AT28" s="214">
        <v>8.4499999999999993</v>
      </c>
      <c r="AU28" s="214">
        <v>8.42</v>
      </c>
      <c r="AV28" s="214">
        <v>7.78</v>
      </c>
      <c r="AW28" s="214">
        <v>7.39</v>
      </c>
      <c r="AX28" s="214">
        <v>7.22</v>
      </c>
      <c r="AY28" s="214">
        <v>6.74</v>
      </c>
      <c r="AZ28" s="214">
        <v>6.82</v>
      </c>
      <c r="BA28" s="214">
        <v>7.05</v>
      </c>
      <c r="BB28" s="214">
        <v>6.94</v>
      </c>
      <c r="BC28" s="214">
        <v>7.35</v>
      </c>
      <c r="BD28" s="214">
        <v>7.7</v>
      </c>
      <c r="BE28" s="214">
        <v>8.11</v>
      </c>
      <c r="BF28" s="214">
        <v>8.4213389999999997</v>
      </c>
      <c r="BG28" s="214">
        <v>8.4348609999999997</v>
      </c>
      <c r="BH28" s="355">
        <v>8.1080459999999999</v>
      </c>
      <c r="BI28" s="355">
        <v>7.8448419999999999</v>
      </c>
      <c r="BJ28" s="355">
        <v>7.7668679999999997</v>
      </c>
      <c r="BK28" s="355">
        <v>7.9822899999999999</v>
      </c>
      <c r="BL28" s="355">
        <v>8.0938210000000002</v>
      </c>
      <c r="BM28" s="355">
        <v>8.3505230000000008</v>
      </c>
      <c r="BN28" s="355">
        <v>8.344265</v>
      </c>
      <c r="BO28" s="355">
        <v>8.4936150000000001</v>
      </c>
      <c r="BP28" s="355">
        <v>8.6701119999999996</v>
      </c>
      <c r="BQ28" s="355">
        <v>8.7934660000000004</v>
      </c>
      <c r="BR28" s="355">
        <v>8.8949820000000006</v>
      </c>
      <c r="BS28" s="355">
        <v>8.7897909999999992</v>
      </c>
      <c r="BT28" s="355">
        <v>8.4896039999999999</v>
      </c>
      <c r="BU28" s="355">
        <v>8.1546669999999999</v>
      </c>
      <c r="BV28" s="355">
        <v>8.0371919999999992</v>
      </c>
    </row>
    <row r="29" spans="1:74" ht="11.1" customHeight="1" x14ac:dyDescent="0.2">
      <c r="A29" s="84"/>
      <c r="B29" s="88" t="s">
        <v>1300</v>
      </c>
      <c r="C29" s="231"/>
      <c r="D29" s="231"/>
      <c r="E29" s="231"/>
      <c r="F29" s="231"/>
      <c r="G29" s="231"/>
      <c r="H29" s="231"/>
      <c r="I29" s="231"/>
      <c r="J29" s="231"/>
      <c r="K29" s="231"/>
      <c r="L29" s="231"/>
      <c r="M29" s="231"/>
      <c r="N29" s="231"/>
      <c r="O29" s="231"/>
      <c r="P29" s="231"/>
      <c r="Q29" s="231"/>
      <c r="R29" s="231"/>
      <c r="S29" s="231"/>
      <c r="T29" s="231"/>
      <c r="U29" s="231"/>
      <c r="V29" s="231"/>
      <c r="W29" s="231"/>
      <c r="X29" s="231"/>
      <c r="Y29" s="231"/>
      <c r="Z29" s="231"/>
      <c r="AA29" s="231"/>
      <c r="AB29" s="231"/>
      <c r="AC29" s="231"/>
      <c r="AD29" s="231"/>
      <c r="AE29" s="231"/>
      <c r="AF29" s="231"/>
      <c r="AG29" s="231"/>
      <c r="AH29" s="231"/>
      <c r="AI29" s="231"/>
      <c r="AJ29" s="231"/>
      <c r="AK29" s="231"/>
      <c r="AL29" s="231"/>
      <c r="AM29" s="231"/>
      <c r="AN29" s="231"/>
      <c r="AO29" s="231"/>
      <c r="AP29" s="231"/>
      <c r="AQ29" s="231"/>
      <c r="AR29" s="231"/>
      <c r="AS29" s="231"/>
      <c r="AT29" s="231"/>
      <c r="AU29" s="231"/>
      <c r="AV29" s="231"/>
      <c r="AW29" s="231"/>
      <c r="AX29" s="231"/>
      <c r="AY29" s="231"/>
      <c r="AZ29" s="231"/>
      <c r="BA29" s="231"/>
      <c r="BB29" s="231"/>
      <c r="BC29" s="231"/>
      <c r="BD29" s="231"/>
      <c r="BE29" s="231"/>
      <c r="BF29" s="231"/>
      <c r="BG29" s="231"/>
      <c r="BH29" s="390"/>
      <c r="BI29" s="390"/>
      <c r="BJ29" s="390"/>
      <c r="BK29" s="390"/>
      <c r="BL29" s="390"/>
      <c r="BM29" s="390"/>
      <c r="BN29" s="390"/>
      <c r="BO29" s="390"/>
      <c r="BP29" s="390"/>
      <c r="BQ29" s="390"/>
      <c r="BR29" s="390"/>
      <c r="BS29" s="390"/>
      <c r="BT29" s="390"/>
      <c r="BU29" s="390"/>
      <c r="BV29" s="390"/>
    </row>
    <row r="30" spans="1:74" ht="11.1" customHeight="1" x14ac:dyDescent="0.2">
      <c r="A30" s="84" t="s">
        <v>887</v>
      </c>
      <c r="B30" s="189" t="s">
        <v>587</v>
      </c>
      <c r="C30" s="261">
        <v>9.9786584929999993</v>
      </c>
      <c r="D30" s="261">
        <v>9.2772085769999997</v>
      </c>
      <c r="E30" s="261">
        <v>8.7626055980000004</v>
      </c>
      <c r="F30" s="261">
        <v>8.4617415309999995</v>
      </c>
      <c r="G30" s="261">
        <v>7.6186754150000002</v>
      </c>
      <c r="H30" s="261">
        <v>7.5166160819999996</v>
      </c>
      <c r="I30" s="261">
        <v>7.5146792600000003</v>
      </c>
      <c r="J30" s="261">
        <v>7.2845978660000004</v>
      </c>
      <c r="K30" s="261">
        <v>8.3587765449999996</v>
      </c>
      <c r="L30" s="261">
        <v>8.2127549270000006</v>
      </c>
      <c r="M30" s="261">
        <v>9.6414606989999996</v>
      </c>
      <c r="N30" s="261">
        <v>9.8727390760000002</v>
      </c>
      <c r="O30" s="261">
        <v>8.7571609039999991</v>
      </c>
      <c r="P30" s="261">
        <v>8.6117201380000008</v>
      </c>
      <c r="Q30" s="261">
        <v>8.6477127300000003</v>
      </c>
      <c r="R30" s="261">
        <v>8.8292892270000003</v>
      </c>
      <c r="S30" s="261">
        <v>8.6788979719999997</v>
      </c>
      <c r="T30" s="261">
        <v>8.1990269619999996</v>
      </c>
      <c r="U30" s="261">
        <v>7.7727191189999996</v>
      </c>
      <c r="V30" s="261">
        <v>7.9427650590000001</v>
      </c>
      <c r="W30" s="261">
        <v>7.5783365910000002</v>
      </c>
      <c r="X30" s="261">
        <v>7.5827447189999999</v>
      </c>
      <c r="Y30" s="261">
        <v>8.5493321370000004</v>
      </c>
      <c r="Z30" s="261">
        <v>9.1762118239999992</v>
      </c>
      <c r="AA30" s="261">
        <v>9.3588679940000006</v>
      </c>
      <c r="AB30" s="261">
        <v>10.16396758</v>
      </c>
      <c r="AC30" s="261">
        <v>10.95582512</v>
      </c>
      <c r="AD30" s="261">
        <v>10.98038038</v>
      </c>
      <c r="AE30" s="261">
        <v>9.9378675760000004</v>
      </c>
      <c r="AF30" s="261">
        <v>8.7982177460000006</v>
      </c>
      <c r="AG30" s="261">
        <v>8.2732853609999992</v>
      </c>
      <c r="AH30" s="261">
        <v>8.0238608520000003</v>
      </c>
      <c r="AI30" s="261">
        <v>8.086198972</v>
      </c>
      <c r="AJ30" s="261">
        <v>7.6366901189999998</v>
      </c>
      <c r="AK30" s="261">
        <v>8.9615167459999991</v>
      </c>
      <c r="AL30" s="261">
        <v>10.08205929</v>
      </c>
      <c r="AM30" s="261">
        <v>10.00601312</v>
      </c>
      <c r="AN30" s="261">
        <v>9.2073239339999997</v>
      </c>
      <c r="AO30" s="261">
        <v>8.1175850720000007</v>
      </c>
      <c r="AP30" s="261">
        <v>8.6811600359999996</v>
      </c>
      <c r="AQ30" s="261">
        <v>7.2025743459999996</v>
      </c>
      <c r="AR30" s="261">
        <v>6.257235155</v>
      </c>
      <c r="AS30" s="261">
        <v>6.1146644209999996</v>
      </c>
      <c r="AT30" s="261">
        <v>5.9956668860000004</v>
      </c>
      <c r="AU30" s="261">
        <v>6.1831524619999998</v>
      </c>
      <c r="AV30" s="261">
        <v>5.6370456420000004</v>
      </c>
      <c r="AW30" s="261">
        <v>6.5843468490000001</v>
      </c>
      <c r="AX30" s="261">
        <v>7.7997867469999997</v>
      </c>
      <c r="AY30" s="261">
        <v>7.1207648250000002</v>
      </c>
      <c r="AZ30" s="261">
        <v>7.0792391720000003</v>
      </c>
      <c r="BA30" s="261">
        <v>7.0102595479999996</v>
      </c>
      <c r="BB30" s="261">
        <v>7.3416800340000004</v>
      </c>
      <c r="BC30" s="261">
        <v>6.8935859710000003</v>
      </c>
      <c r="BD30" s="261">
        <v>6.1725326310000002</v>
      </c>
      <c r="BE30" s="261">
        <v>6.3394956960000002</v>
      </c>
      <c r="BF30" s="261">
        <v>6.882663</v>
      </c>
      <c r="BG30" s="261">
        <v>7.1697420000000003</v>
      </c>
      <c r="BH30" s="384">
        <v>7.3528260000000003</v>
      </c>
      <c r="BI30" s="384">
        <v>8.5093999999999994</v>
      </c>
      <c r="BJ30" s="384">
        <v>8.9676709999999993</v>
      </c>
      <c r="BK30" s="384">
        <v>8.93459</v>
      </c>
      <c r="BL30" s="384">
        <v>8.7145630000000001</v>
      </c>
      <c r="BM30" s="384">
        <v>8.7537889999999994</v>
      </c>
      <c r="BN30" s="384">
        <v>8.5746450000000003</v>
      </c>
      <c r="BO30" s="384">
        <v>7.8004499999999997</v>
      </c>
      <c r="BP30" s="384">
        <v>7.5377200000000002</v>
      </c>
      <c r="BQ30" s="384">
        <v>7.728847</v>
      </c>
      <c r="BR30" s="384">
        <v>7.6899810000000004</v>
      </c>
      <c r="BS30" s="384">
        <v>7.7721499999999999</v>
      </c>
      <c r="BT30" s="384">
        <v>7.64635</v>
      </c>
      <c r="BU30" s="384">
        <v>8.6292449999999992</v>
      </c>
      <c r="BV30" s="384">
        <v>8.9667619999999992</v>
      </c>
    </row>
    <row r="31" spans="1:74" ht="11.1" customHeight="1" x14ac:dyDescent="0.2">
      <c r="A31" s="84" t="s">
        <v>888</v>
      </c>
      <c r="B31" s="187" t="s">
        <v>621</v>
      </c>
      <c r="C31" s="261">
        <v>8.3645015279999999</v>
      </c>
      <c r="D31" s="261">
        <v>8.113630466</v>
      </c>
      <c r="E31" s="261">
        <v>8.0842245930000001</v>
      </c>
      <c r="F31" s="261">
        <v>7.290389673</v>
      </c>
      <c r="G31" s="261">
        <v>7.1725936050000003</v>
      </c>
      <c r="H31" s="261">
        <v>7.3434890660000001</v>
      </c>
      <c r="I31" s="261">
        <v>6.6523813660000002</v>
      </c>
      <c r="J31" s="261">
        <v>6.9513972119999998</v>
      </c>
      <c r="K31" s="261">
        <v>7.3561415109999997</v>
      </c>
      <c r="L31" s="261">
        <v>7.4663091560000003</v>
      </c>
      <c r="M31" s="261">
        <v>8.1123275929999998</v>
      </c>
      <c r="N31" s="261">
        <v>8.1996917089999997</v>
      </c>
      <c r="O31" s="261">
        <v>8.0693252849999997</v>
      </c>
      <c r="P31" s="261">
        <v>7.8456385400000004</v>
      </c>
      <c r="Q31" s="261">
        <v>8.2682266510000009</v>
      </c>
      <c r="R31" s="261">
        <v>7.89391497</v>
      </c>
      <c r="S31" s="261">
        <v>7.9553151890000002</v>
      </c>
      <c r="T31" s="261">
        <v>8.3597835279999995</v>
      </c>
      <c r="U31" s="261">
        <v>8.2402889479999999</v>
      </c>
      <c r="V31" s="261">
        <v>8.1918163310000001</v>
      </c>
      <c r="W31" s="261">
        <v>7.8941517250000004</v>
      </c>
      <c r="X31" s="261">
        <v>8.2933951990000008</v>
      </c>
      <c r="Y31" s="261">
        <v>8.1202253599999992</v>
      </c>
      <c r="Z31" s="261">
        <v>8.2351349349999996</v>
      </c>
      <c r="AA31" s="261">
        <v>9.3222696529999993</v>
      </c>
      <c r="AB31" s="261">
        <v>9.8883014849999995</v>
      </c>
      <c r="AC31" s="261">
        <v>10.350193089999999</v>
      </c>
      <c r="AD31" s="261">
        <v>9.3309259690000008</v>
      </c>
      <c r="AE31" s="261">
        <v>9.1224968870000005</v>
      </c>
      <c r="AF31" s="261">
        <v>9.1781685329999991</v>
      </c>
      <c r="AG31" s="261">
        <v>9.1447123910000006</v>
      </c>
      <c r="AH31" s="261">
        <v>8.7782906460000003</v>
      </c>
      <c r="AI31" s="261">
        <v>8.2658763820000001</v>
      </c>
      <c r="AJ31" s="261">
        <v>7.9587711189999997</v>
      </c>
      <c r="AK31" s="261">
        <v>8.7498466280000002</v>
      </c>
      <c r="AL31" s="261">
        <v>8.6768356600000001</v>
      </c>
      <c r="AM31" s="261">
        <v>8.6876131119999993</v>
      </c>
      <c r="AN31" s="261">
        <v>8.3305751289999996</v>
      </c>
      <c r="AO31" s="261">
        <v>7.939994961</v>
      </c>
      <c r="AP31" s="261">
        <v>8.0706817290000004</v>
      </c>
      <c r="AQ31" s="261">
        <v>6.7016747470000002</v>
      </c>
      <c r="AR31" s="261">
        <v>7.3552191110000003</v>
      </c>
      <c r="AS31" s="261">
        <v>7.3045448070000001</v>
      </c>
      <c r="AT31" s="261">
        <v>6.9199287490000003</v>
      </c>
      <c r="AU31" s="261">
        <v>7.0772635729999998</v>
      </c>
      <c r="AV31" s="261">
        <v>6.8177563640000001</v>
      </c>
      <c r="AW31" s="261">
        <v>7.1113894359999996</v>
      </c>
      <c r="AX31" s="261">
        <v>7.264697054</v>
      </c>
      <c r="AY31" s="261">
        <v>6.7458747700000004</v>
      </c>
      <c r="AZ31" s="261">
        <v>6.5996361500000003</v>
      </c>
      <c r="BA31" s="261">
        <v>6.8672744120000004</v>
      </c>
      <c r="BB31" s="261">
        <v>5.9809468309999998</v>
      </c>
      <c r="BC31" s="261">
        <v>6.2980812979999996</v>
      </c>
      <c r="BD31" s="261">
        <v>6.3722417379999996</v>
      </c>
      <c r="BE31" s="261">
        <v>5.2328344910000002</v>
      </c>
      <c r="BF31" s="261">
        <v>6.0016049999999996</v>
      </c>
      <c r="BG31" s="261">
        <v>6.4682789999999999</v>
      </c>
      <c r="BH31" s="384">
        <v>6.9748720000000004</v>
      </c>
      <c r="BI31" s="384">
        <v>7.4522779999999997</v>
      </c>
      <c r="BJ31" s="384">
        <v>7.4919370000000001</v>
      </c>
      <c r="BK31" s="384">
        <v>7.8664399999999999</v>
      </c>
      <c r="BL31" s="384">
        <v>7.9877029999999998</v>
      </c>
      <c r="BM31" s="384">
        <v>7.9330420000000004</v>
      </c>
      <c r="BN31" s="384">
        <v>7.3929580000000001</v>
      </c>
      <c r="BO31" s="384">
        <v>7.1991459999999998</v>
      </c>
      <c r="BP31" s="384">
        <v>7.1641009999999996</v>
      </c>
      <c r="BQ31" s="384">
        <v>7.3250390000000003</v>
      </c>
      <c r="BR31" s="384">
        <v>7.5480299999999998</v>
      </c>
      <c r="BS31" s="384">
        <v>7.6783340000000004</v>
      </c>
      <c r="BT31" s="384">
        <v>7.8730229999999999</v>
      </c>
      <c r="BU31" s="384">
        <v>8.1342250000000007</v>
      </c>
      <c r="BV31" s="384">
        <v>7.9910779999999999</v>
      </c>
    </row>
    <row r="32" spans="1:74" ht="11.1" customHeight="1" x14ac:dyDescent="0.2">
      <c r="A32" s="84" t="s">
        <v>889</v>
      </c>
      <c r="B32" s="189" t="s">
        <v>588</v>
      </c>
      <c r="C32" s="261">
        <v>6.4540114759999998</v>
      </c>
      <c r="D32" s="261">
        <v>6.309840415</v>
      </c>
      <c r="E32" s="261">
        <v>6.6544573710000003</v>
      </c>
      <c r="F32" s="261">
        <v>5.9926637510000003</v>
      </c>
      <c r="G32" s="261">
        <v>5.2645860830000002</v>
      </c>
      <c r="H32" s="261">
        <v>5.5231355820000001</v>
      </c>
      <c r="I32" s="261">
        <v>5.5122431719999998</v>
      </c>
      <c r="J32" s="261">
        <v>5.8063488830000001</v>
      </c>
      <c r="K32" s="261">
        <v>5.5228182309999996</v>
      </c>
      <c r="L32" s="261">
        <v>5.3894251479999999</v>
      </c>
      <c r="M32" s="261">
        <v>6.0431558750000001</v>
      </c>
      <c r="N32" s="261">
        <v>6.3519105329999999</v>
      </c>
      <c r="O32" s="261">
        <v>6.2637277249999999</v>
      </c>
      <c r="P32" s="261">
        <v>6.1784605130000001</v>
      </c>
      <c r="Q32" s="261">
        <v>6.2772400849999999</v>
      </c>
      <c r="R32" s="261">
        <v>6.6121967579999996</v>
      </c>
      <c r="S32" s="261">
        <v>6.7059291180000002</v>
      </c>
      <c r="T32" s="261">
        <v>6.7650053010000004</v>
      </c>
      <c r="U32" s="261">
        <v>6.5705471600000003</v>
      </c>
      <c r="V32" s="261">
        <v>6.2010475060000001</v>
      </c>
      <c r="W32" s="261">
        <v>5.8537565750000002</v>
      </c>
      <c r="X32" s="261">
        <v>5.681950949</v>
      </c>
      <c r="Y32" s="261">
        <v>6.0249314050000002</v>
      </c>
      <c r="Z32" s="261">
        <v>6.1746180439999998</v>
      </c>
      <c r="AA32" s="261">
        <v>6.8962358080000001</v>
      </c>
      <c r="AB32" s="261">
        <v>7.6423227210000002</v>
      </c>
      <c r="AC32" s="261">
        <v>9.9052268990000005</v>
      </c>
      <c r="AD32" s="261">
        <v>9.0298534250000007</v>
      </c>
      <c r="AE32" s="261">
        <v>9.4126874810000007</v>
      </c>
      <c r="AF32" s="261">
        <v>7.6014453519999998</v>
      </c>
      <c r="AG32" s="261">
        <v>8.241364677</v>
      </c>
      <c r="AH32" s="261">
        <v>7.8527874579999999</v>
      </c>
      <c r="AI32" s="261">
        <v>7.2624780869999999</v>
      </c>
      <c r="AJ32" s="261">
        <v>6.5139276070000003</v>
      </c>
      <c r="AK32" s="261">
        <v>6.5823238230000003</v>
      </c>
      <c r="AL32" s="261">
        <v>7.2382459590000003</v>
      </c>
      <c r="AM32" s="261">
        <v>6.6077066850000001</v>
      </c>
      <c r="AN32" s="261">
        <v>6.2739545669999996</v>
      </c>
      <c r="AO32" s="261">
        <v>6.3461007809999996</v>
      </c>
      <c r="AP32" s="261">
        <v>5.7629493050000002</v>
      </c>
      <c r="AQ32" s="261">
        <v>5.3669157519999997</v>
      </c>
      <c r="AR32" s="261">
        <v>5.7121967570000001</v>
      </c>
      <c r="AS32" s="261">
        <v>5.4994472439999997</v>
      </c>
      <c r="AT32" s="261">
        <v>5.6614529530000004</v>
      </c>
      <c r="AU32" s="261">
        <v>5.4085575639999997</v>
      </c>
      <c r="AV32" s="261">
        <v>5.1058302380000002</v>
      </c>
      <c r="AW32" s="261">
        <v>5.1299162699999998</v>
      </c>
      <c r="AX32" s="261">
        <v>5.19064938</v>
      </c>
      <c r="AY32" s="261">
        <v>5.0520888609999997</v>
      </c>
      <c r="AZ32" s="261">
        <v>5.1324290039999996</v>
      </c>
      <c r="BA32" s="261">
        <v>4.9325336860000002</v>
      </c>
      <c r="BB32" s="261">
        <v>4.6675982679999999</v>
      </c>
      <c r="BC32" s="261">
        <v>5.036623648</v>
      </c>
      <c r="BD32" s="261">
        <v>4.4785162820000002</v>
      </c>
      <c r="BE32" s="261">
        <v>5.5861104170000004</v>
      </c>
      <c r="BF32" s="261">
        <v>5.8152249999999999</v>
      </c>
      <c r="BG32" s="261">
        <v>5.9045800000000002</v>
      </c>
      <c r="BH32" s="384">
        <v>5.676088</v>
      </c>
      <c r="BI32" s="384">
        <v>6.0592940000000004</v>
      </c>
      <c r="BJ32" s="384">
        <v>6.1847950000000003</v>
      </c>
      <c r="BK32" s="384">
        <v>6.5444649999999998</v>
      </c>
      <c r="BL32" s="384">
        <v>6.6133360000000003</v>
      </c>
      <c r="BM32" s="384">
        <v>6.6634409999999997</v>
      </c>
      <c r="BN32" s="384">
        <v>6.4746050000000004</v>
      </c>
      <c r="BO32" s="384">
        <v>5.9454770000000003</v>
      </c>
      <c r="BP32" s="384">
        <v>6.0160549999999997</v>
      </c>
      <c r="BQ32" s="384">
        <v>6.1700920000000004</v>
      </c>
      <c r="BR32" s="384">
        <v>6.2155630000000004</v>
      </c>
      <c r="BS32" s="384">
        <v>6.2040829999999998</v>
      </c>
      <c r="BT32" s="384">
        <v>5.9460139999999999</v>
      </c>
      <c r="BU32" s="384">
        <v>6.2653699999999999</v>
      </c>
      <c r="BV32" s="384">
        <v>6.3854559999999996</v>
      </c>
    </row>
    <row r="33" spans="1:74" ht="11.1" customHeight="1" x14ac:dyDescent="0.2">
      <c r="A33" s="84" t="s">
        <v>890</v>
      </c>
      <c r="B33" s="189" t="s">
        <v>589</v>
      </c>
      <c r="C33" s="261">
        <v>5.4802490270000002</v>
      </c>
      <c r="D33" s="261">
        <v>5.3902658990000001</v>
      </c>
      <c r="E33" s="261">
        <v>5.1651860249999997</v>
      </c>
      <c r="F33" s="261">
        <v>4.5416661569999999</v>
      </c>
      <c r="G33" s="261">
        <v>3.7497135070000001</v>
      </c>
      <c r="H33" s="261">
        <v>3.9650417099999999</v>
      </c>
      <c r="I33" s="261">
        <v>4.0532973769999998</v>
      </c>
      <c r="J33" s="261">
        <v>4.338505617</v>
      </c>
      <c r="K33" s="261">
        <v>4.3708419440000004</v>
      </c>
      <c r="L33" s="261">
        <v>4.4372714719999999</v>
      </c>
      <c r="M33" s="261">
        <v>5.1163280540000002</v>
      </c>
      <c r="N33" s="261">
        <v>5.5655881999999997</v>
      </c>
      <c r="O33" s="261">
        <v>5.213967953</v>
      </c>
      <c r="P33" s="261">
        <v>5.2083705010000001</v>
      </c>
      <c r="Q33" s="261">
        <v>5.1982543330000004</v>
      </c>
      <c r="R33" s="261">
        <v>5.2881437800000004</v>
      </c>
      <c r="S33" s="261">
        <v>5.4712324050000003</v>
      </c>
      <c r="T33" s="261">
        <v>5.6192233170000003</v>
      </c>
      <c r="U33" s="261">
        <v>5.160834801</v>
      </c>
      <c r="V33" s="261">
        <v>4.7959520390000003</v>
      </c>
      <c r="W33" s="261">
        <v>4.8180667609999999</v>
      </c>
      <c r="X33" s="261">
        <v>4.9812358410000002</v>
      </c>
      <c r="Y33" s="261">
        <v>5.5699636870000004</v>
      </c>
      <c r="Z33" s="261">
        <v>5.4628488959999997</v>
      </c>
      <c r="AA33" s="261">
        <v>6.0580107759999997</v>
      </c>
      <c r="AB33" s="261">
        <v>7.0592891079999998</v>
      </c>
      <c r="AC33" s="261">
        <v>9.0013687020000006</v>
      </c>
      <c r="AD33" s="261">
        <v>6.463286707</v>
      </c>
      <c r="AE33" s="261">
        <v>6.1935216510000002</v>
      </c>
      <c r="AF33" s="261">
        <v>6.0598832209999998</v>
      </c>
      <c r="AG33" s="261">
        <v>5.9083712049999999</v>
      </c>
      <c r="AH33" s="261">
        <v>5.6780123409999996</v>
      </c>
      <c r="AI33" s="261">
        <v>6.1915633379999999</v>
      </c>
      <c r="AJ33" s="261">
        <v>6.093377458</v>
      </c>
      <c r="AK33" s="261">
        <v>6.0514829250000002</v>
      </c>
      <c r="AL33" s="261">
        <v>6.6742573500000004</v>
      </c>
      <c r="AM33" s="261">
        <v>5.9858762260000002</v>
      </c>
      <c r="AN33" s="261">
        <v>5.7031513819999997</v>
      </c>
      <c r="AO33" s="261">
        <v>5.7369938549999997</v>
      </c>
      <c r="AP33" s="261">
        <v>4.8289632070000001</v>
      </c>
      <c r="AQ33" s="261">
        <v>4.2412909929999998</v>
      </c>
      <c r="AR33" s="261">
        <v>4.4356423720000002</v>
      </c>
      <c r="AS33" s="261">
        <v>4.5401866919999998</v>
      </c>
      <c r="AT33" s="261">
        <v>4.3963980879999998</v>
      </c>
      <c r="AU33" s="261">
        <v>4.3087702390000002</v>
      </c>
      <c r="AV33" s="261">
        <v>4.2112050050000001</v>
      </c>
      <c r="AW33" s="261">
        <v>4.2655094890000003</v>
      </c>
      <c r="AX33" s="261">
        <v>4.6608999170000001</v>
      </c>
      <c r="AY33" s="261">
        <v>4.4760848949999996</v>
      </c>
      <c r="AZ33" s="261">
        <v>4.4063519500000004</v>
      </c>
      <c r="BA33" s="261">
        <v>3.9478940069999999</v>
      </c>
      <c r="BB33" s="261">
        <v>3.6963773670000002</v>
      </c>
      <c r="BC33" s="261">
        <v>3.565073055</v>
      </c>
      <c r="BD33" s="261">
        <v>3.4212715509999998</v>
      </c>
      <c r="BE33" s="261">
        <v>3.9608312309999998</v>
      </c>
      <c r="BF33" s="261">
        <v>4.2343630000000001</v>
      </c>
      <c r="BG33" s="261">
        <v>4.3316179999999997</v>
      </c>
      <c r="BH33" s="384">
        <v>4.5363699999999998</v>
      </c>
      <c r="BI33" s="384">
        <v>5.0090000000000003</v>
      </c>
      <c r="BJ33" s="384">
        <v>5.4382809999999999</v>
      </c>
      <c r="BK33" s="384">
        <v>5.5640499999999999</v>
      </c>
      <c r="BL33" s="384">
        <v>5.5728470000000003</v>
      </c>
      <c r="BM33" s="384">
        <v>5.5887419999999999</v>
      </c>
      <c r="BN33" s="384">
        <v>4.9932189999999999</v>
      </c>
      <c r="BO33" s="384">
        <v>4.6275729999999999</v>
      </c>
      <c r="BP33" s="384">
        <v>4.5841279999999998</v>
      </c>
      <c r="BQ33" s="384">
        <v>4.6118610000000002</v>
      </c>
      <c r="BR33" s="384">
        <v>4.6661869999999999</v>
      </c>
      <c r="BS33" s="384">
        <v>4.6429270000000002</v>
      </c>
      <c r="BT33" s="384">
        <v>4.8022229999999997</v>
      </c>
      <c r="BU33" s="384">
        <v>5.0912490000000004</v>
      </c>
      <c r="BV33" s="384">
        <v>5.4907050000000002</v>
      </c>
    </row>
    <row r="34" spans="1:74" ht="11.1" customHeight="1" x14ac:dyDescent="0.2">
      <c r="A34" s="84" t="s">
        <v>891</v>
      </c>
      <c r="B34" s="189" t="s">
        <v>590</v>
      </c>
      <c r="C34" s="261">
        <v>5.4392476839999997</v>
      </c>
      <c r="D34" s="261">
        <v>5.0579931680000003</v>
      </c>
      <c r="E34" s="261">
        <v>4.6658127680000003</v>
      </c>
      <c r="F34" s="261">
        <v>4.2038222139999997</v>
      </c>
      <c r="G34" s="261">
        <v>4.0469510609999997</v>
      </c>
      <c r="H34" s="261">
        <v>4.2503191420000004</v>
      </c>
      <c r="I34" s="261">
        <v>4.56582489</v>
      </c>
      <c r="J34" s="261">
        <v>4.7123586099999999</v>
      </c>
      <c r="K34" s="261">
        <v>4.5812992619999999</v>
      </c>
      <c r="L34" s="261">
        <v>4.7498938089999996</v>
      </c>
      <c r="M34" s="261">
        <v>5.2319040240000003</v>
      </c>
      <c r="N34" s="261">
        <v>5.5976597459999997</v>
      </c>
      <c r="O34" s="261">
        <v>5.5446417380000002</v>
      </c>
      <c r="P34" s="261">
        <v>5.4123679989999998</v>
      </c>
      <c r="Q34" s="261">
        <v>5.52592119</v>
      </c>
      <c r="R34" s="261">
        <v>5.7295416899999996</v>
      </c>
      <c r="S34" s="261">
        <v>5.9592642729999996</v>
      </c>
      <c r="T34" s="261">
        <v>5.8673424650000001</v>
      </c>
      <c r="U34" s="261">
        <v>5.5315383230000004</v>
      </c>
      <c r="V34" s="261">
        <v>5.2775869679999996</v>
      </c>
      <c r="W34" s="261">
        <v>5.3118800510000002</v>
      </c>
      <c r="X34" s="261">
        <v>5.2152310760000002</v>
      </c>
      <c r="Y34" s="261">
        <v>5.6009832959999999</v>
      </c>
      <c r="Z34" s="261">
        <v>5.9901249740000004</v>
      </c>
      <c r="AA34" s="261">
        <v>6.6505752669999998</v>
      </c>
      <c r="AB34" s="261">
        <v>7.2422908079999999</v>
      </c>
      <c r="AC34" s="261">
        <v>6.777668866</v>
      </c>
      <c r="AD34" s="261">
        <v>6.3498143660000004</v>
      </c>
      <c r="AE34" s="261">
        <v>6.4188657180000002</v>
      </c>
      <c r="AF34" s="261">
        <v>6.3397657379999997</v>
      </c>
      <c r="AG34" s="261">
        <v>6.2112305760000002</v>
      </c>
      <c r="AH34" s="261">
        <v>5.6753634340000003</v>
      </c>
      <c r="AI34" s="261">
        <v>5.8503461630000002</v>
      </c>
      <c r="AJ34" s="261">
        <v>5.8461793860000002</v>
      </c>
      <c r="AK34" s="261">
        <v>5.8393161190000002</v>
      </c>
      <c r="AL34" s="261">
        <v>6.2808051379999998</v>
      </c>
      <c r="AM34" s="261">
        <v>5.7873701630000003</v>
      </c>
      <c r="AN34" s="261">
        <v>5.3617952689999999</v>
      </c>
      <c r="AO34" s="261">
        <v>5.2154293620000001</v>
      </c>
      <c r="AP34" s="261">
        <v>4.6053002059999999</v>
      </c>
      <c r="AQ34" s="261">
        <v>4.3462508120000001</v>
      </c>
      <c r="AR34" s="261">
        <v>4.5707147340000001</v>
      </c>
      <c r="AS34" s="261">
        <v>4.4705189179999998</v>
      </c>
      <c r="AT34" s="261">
        <v>4.576817997</v>
      </c>
      <c r="AU34" s="261">
        <v>4.5062248250000003</v>
      </c>
      <c r="AV34" s="261">
        <v>4.3991652979999998</v>
      </c>
      <c r="AW34" s="261">
        <v>4.1127033820000003</v>
      </c>
      <c r="AX34" s="261">
        <v>4.3144737129999999</v>
      </c>
      <c r="AY34" s="261">
        <v>4.70754216</v>
      </c>
      <c r="AZ34" s="261">
        <v>4.4727985940000003</v>
      </c>
      <c r="BA34" s="261">
        <v>4.0201799649999996</v>
      </c>
      <c r="BB34" s="261">
        <v>3.8459968299999998</v>
      </c>
      <c r="BC34" s="261">
        <v>3.8227128129999999</v>
      </c>
      <c r="BD34" s="261">
        <v>3.8449393330000001</v>
      </c>
      <c r="BE34" s="261">
        <v>4.4052925070000004</v>
      </c>
      <c r="BF34" s="261">
        <v>4.9543759999999999</v>
      </c>
      <c r="BG34" s="261">
        <v>4.9313390000000004</v>
      </c>
      <c r="BH34" s="384">
        <v>5.117775</v>
      </c>
      <c r="BI34" s="384">
        <v>5.2364360000000003</v>
      </c>
      <c r="BJ34" s="384">
        <v>5.503641</v>
      </c>
      <c r="BK34" s="384">
        <v>5.6822280000000003</v>
      </c>
      <c r="BL34" s="384">
        <v>5.5298350000000003</v>
      </c>
      <c r="BM34" s="384">
        <v>5.4076820000000003</v>
      </c>
      <c r="BN34" s="384">
        <v>5.1890489999999998</v>
      </c>
      <c r="BO34" s="384">
        <v>5.0112129999999997</v>
      </c>
      <c r="BP34" s="384">
        <v>4.8923920000000001</v>
      </c>
      <c r="BQ34" s="384">
        <v>5.0484039999999997</v>
      </c>
      <c r="BR34" s="384">
        <v>5.0439740000000004</v>
      </c>
      <c r="BS34" s="384">
        <v>5.0279049999999996</v>
      </c>
      <c r="BT34" s="384">
        <v>5.110798</v>
      </c>
      <c r="BU34" s="384">
        <v>5.2892200000000003</v>
      </c>
      <c r="BV34" s="384">
        <v>5.5448820000000003</v>
      </c>
    </row>
    <row r="35" spans="1:74" ht="11.1" customHeight="1" x14ac:dyDescent="0.2">
      <c r="A35" s="84" t="s">
        <v>892</v>
      </c>
      <c r="B35" s="189" t="s">
        <v>591</v>
      </c>
      <c r="C35" s="261">
        <v>5.260590444</v>
      </c>
      <c r="D35" s="261">
        <v>4.8059976239999997</v>
      </c>
      <c r="E35" s="261">
        <v>4.390688194</v>
      </c>
      <c r="F35" s="261">
        <v>3.960970316</v>
      </c>
      <c r="G35" s="261">
        <v>3.7830586720000001</v>
      </c>
      <c r="H35" s="261">
        <v>3.9614726560000002</v>
      </c>
      <c r="I35" s="261">
        <v>4.1689914039999998</v>
      </c>
      <c r="J35" s="261">
        <v>4.4093179280000001</v>
      </c>
      <c r="K35" s="261">
        <v>4.1982955679999998</v>
      </c>
      <c r="L35" s="261">
        <v>4.4962571860000002</v>
      </c>
      <c r="M35" s="261">
        <v>5.112651005</v>
      </c>
      <c r="N35" s="261">
        <v>5.2817575410000002</v>
      </c>
      <c r="O35" s="261">
        <v>5.1567365699999996</v>
      </c>
      <c r="P35" s="261">
        <v>5.1212547659999998</v>
      </c>
      <c r="Q35" s="261">
        <v>5.1365554549999999</v>
      </c>
      <c r="R35" s="261">
        <v>5.3735257770000002</v>
      </c>
      <c r="S35" s="261">
        <v>5.4800269220000004</v>
      </c>
      <c r="T35" s="261">
        <v>5.5115025659999999</v>
      </c>
      <c r="U35" s="261">
        <v>5.15981925</v>
      </c>
      <c r="V35" s="261">
        <v>4.8734116289999996</v>
      </c>
      <c r="W35" s="261">
        <v>5.0586510259999997</v>
      </c>
      <c r="X35" s="261">
        <v>5.1088990250000004</v>
      </c>
      <c r="Y35" s="261">
        <v>5.3179705019999997</v>
      </c>
      <c r="Z35" s="261">
        <v>5.5820268750000004</v>
      </c>
      <c r="AA35" s="261">
        <v>6.0529322399999996</v>
      </c>
      <c r="AB35" s="261">
        <v>6.8852380789999996</v>
      </c>
      <c r="AC35" s="261">
        <v>6.1125041339999999</v>
      </c>
      <c r="AD35" s="261">
        <v>6.0293368520000001</v>
      </c>
      <c r="AE35" s="261">
        <v>6.2430116770000001</v>
      </c>
      <c r="AF35" s="261">
        <v>6.061784662</v>
      </c>
      <c r="AG35" s="261">
        <v>5.623419299</v>
      </c>
      <c r="AH35" s="261">
        <v>5.2296711450000002</v>
      </c>
      <c r="AI35" s="261">
        <v>5.2614337610000002</v>
      </c>
      <c r="AJ35" s="261">
        <v>5.3298880210000004</v>
      </c>
      <c r="AK35" s="261">
        <v>5.4842558280000002</v>
      </c>
      <c r="AL35" s="261">
        <v>5.8004690429999997</v>
      </c>
      <c r="AM35" s="261">
        <v>5.2068703049999998</v>
      </c>
      <c r="AN35" s="261">
        <v>5.1717254549999998</v>
      </c>
      <c r="AO35" s="261">
        <v>5.081688905</v>
      </c>
      <c r="AP35" s="261">
        <v>4.4132726130000002</v>
      </c>
      <c r="AQ35" s="261">
        <v>4.0899020889999997</v>
      </c>
      <c r="AR35" s="261">
        <v>4.33486482</v>
      </c>
      <c r="AS35" s="261">
        <v>4.2121373100000001</v>
      </c>
      <c r="AT35" s="261">
        <v>4.1702457089999996</v>
      </c>
      <c r="AU35" s="261">
        <v>4.0496915600000003</v>
      </c>
      <c r="AV35" s="261">
        <v>3.880570611</v>
      </c>
      <c r="AW35" s="261">
        <v>3.76009014</v>
      </c>
      <c r="AX35" s="261">
        <v>3.8673442709999999</v>
      </c>
      <c r="AY35" s="261">
        <v>4.0875807650000002</v>
      </c>
      <c r="AZ35" s="261">
        <v>4.0943386500000001</v>
      </c>
      <c r="BA35" s="261">
        <v>3.671372286</v>
      </c>
      <c r="BB35" s="261">
        <v>3.4134487020000002</v>
      </c>
      <c r="BC35" s="261">
        <v>3.3151071640000001</v>
      </c>
      <c r="BD35" s="261">
        <v>3.4092727690000002</v>
      </c>
      <c r="BE35" s="261">
        <v>4.0694348869999999</v>
      </c>
      <c r="BF35" s="261">
        <v>4.4717060000000002</v>
      </c>
      <c r="BG35" s="261">
        <v>4.4301719999999998</v>
      </c>
      <c r="BH35" s="384">
        <v>4.7055110000000004</v>
      </c>
      <c r="BI35" s="384">
        <v>4.832103</v>
      </c>
      <c r="BJ35" s="384">
        <v>5.1077510000000004</v>
      </c>
      <c r="BK35" s="384">
        <v>5.1782940000000002</v>
      </c>
      <c r="BL35" s="384">
        <v>5.2179099999999998</v>
      </c>
      <c r="BM35" s="384">
        <v>5.1226979999999998</v>
      </c>
      <c r="BN35" s="384">
        <v>4.7482379999999997</v>
      </c>
      <c r="BO35" s="384">
        <v>4.5703699999999996</v>
      </c>
      <c r="BP35" s="384">
        <v>4.5108439999999996</v>
      </c>
      <c r="BQ35" s="384">
        <v>4.6374060000000004</v>
      </c>
      <c r="BR35" s="384">
        <v>4.5764969999999998</v>
      </c>
      <c r="BS35" s="384">
        <v>4.638401</v>
      </c>
      <c r="BT35" s="384">
        <v>4.7422339999999998</v>
      </c>
      <c r="BU35" s="384">
        <v>4.9336370000000001</v>
      </c>
      <c r="BV35" s="384">
        <v>5.1932960000000001</v>
      </c>
    </row>
    <row r="36" spans="1:74" ht="11.1" customHeight="1" x14ac:dyDescent="0.2">
      <c r="A36" s="84" t="s">
        <v>893</v>
      </c>
      <c r="B36" s="189" t="s">
        <v>592</v>
      </c>
      <c r="C36" s="261">
        <v>3.3070489950000002</v>
      </c>
      <c r="D36" s="261">
        <v>2.9099941650000001</v>
      </c>
      <c r="E36" s="261">
        <v>2.556294018</v>
      </c>
      <c r="F36" s="261">
        <v>2.2678083450000002</v>
      </c>
      <c r="G36" s="261">
        <v>2.2717395699999998</v>
      </c>
      <c r="H36" s="261">
        <v>2.6580795789999998</v>
      </c>
      <c r="I36" s="261">
        <v>3.0192201340000002</v>
      </c>
      <c r="J36" s="261">
        <v>3.288395178</v>
      </c>
      <c r="K36" s="261">
        <v>2.9293243000000002</v>
      </c>
      <c r="L36" s="261">
        <v>3.3012023949999998</v>
      </c>
      <c r="M36" s="261">
        <v>3.6679656239999998</v>
      </c>
      <c r="N36" s="261">
        <v>3.890976867</v>
      </c>
      <c r="O36" s="261">
        <v>3.5912030160000001</v>
      </c>
      <c r="P36" s="261">
        <v>3.4894634130000002</v>
      </c>
      <c r="Q36" s="261">
        <v>3.685006843</v>
      </c>
      <c r="R36" s="261">
        <v>4.2725350400000002</v>
      </c>
      <c r="S36" s="261">
        <v>4.459246684</v>
      </c>
      <c r="T36" s="261">
        <v>4.3678093530000002</v>
      </c>
      <c r="U36" s="261">
        <v>3.9062549629999999</v>
      </c>
      <c r="V36" s="261">
        <v>3.7555700590000001</v>
      </c>
      <c r="W36" s="261">
        <v>3.7995464079999999</v>
      </c>
      <c r="X36" s="261">
        <v>3.7578038980000001</v>
      </c>
      <c r="Y36" s="261">
        <v>3.8225447460000002</v>
      </c>
      <c r="Z36" s="261">
        <v>4.1297641309999999</v>
      </c>
      <c r="AA36" s="261">
        <v>4.6704140069999998</v>
      </c>
      <c r="AB36" s="261">
        <v>5.7392694970000004</v>
      </c>
      <c r="AC36" s="261">
        <v>5.0921257019999997</v>
      </c>
      <c r="AD36" s="261">
        <v>4.882031263</v>
      </c>
      <c r="AE36" s="261">
        <v>5.0293192810000003</v>
      </c>
      <c r="AF36" s="261">
        <v>4.8396061320000001</v>
      </c>
      <c r="AG36" s="261">
        <v>4.864539207</v>
      </c>
      <c r="AH36" s="261">
        <v>4.3370325059999999</v>
      </c>
      <c r="AI36" s="261">
        <v>4.34370425</v>
      </c>
      <c r="AJ36" s="261">
        <v>4.2632347819999996</v>
      </c>
      <c r="AK36" s="261">
        <v>4.0256265840000003</v>
      </c>
      <c r="AL36" s="261">
        <v>4.485866347</v>
      </c>
      <c r="AM36" s="261">
        <v>3.4333024000000001</v>
      </c>
      <c r="AN36" s="261">
        <v>3.168278242</v>
      </c>
      <c r="AO36" s="261">
        <v>3.059966126</v>
      </c>
      <c r="AP36" s="261">
        <v>2.9126443630000001</v>
      </c>
      <c r="AQ36" s="261">
        <v>2.83889543</v>
      </c>
      <c r="AR36" s="261">
        <v>3.0745017589999999</v>
      </c>
      <c r="AS36" s="261">
        <v>3.1019369189999999</v>
      </c>
      <c r="AT36" s="261">
        <v>3.166340274</v>
      </c>
      <c r="AU36" s="261">
        <v>2.9846701790000001</v>
      </c>
      <c r="AV36" s="261">
        <v>2.8081051000000001</v>
      </c>
      <c r="AW36" s="261">
        <v>2.32178035</v>
      </c>
      <c r="AX36" s="261">
        <v>2.426180859</v>
      </c>
      <c r="AY36" s="261">
        <v>2.4983501590000001</v>
      </c>
      <c r="AZ36" s="261">
        <v>2.437989994</v>
      </c>
      <c r="BA36" s="261">
        <v>1.91990707</v>
      </c>
      <c r="BB36" s="261">
        <v>2.113772215</v>
      </c>
      <c r="BC36" s="261">
        <v>2.1666516570000001</v>
      </c>
      <c r="BD36" s="261">
        <v>2.181989299</v>
      </c>
      <c r="BE36" s="261">
        <v>3.0028077670000002</v>
      </c>
      <c r="BF36" s="261">
        <v>3.3103940000000001</v>
      </c>
      <c r="BG36" s="261">
        <v>3.1108579999999999</v>
      </c>
      <c r="BH36" s="384">
        <v>3.3155920000000001</v>
      </c>
      <c r="BI36" s="384">
        <v>3.2871519999999999</v>
      </c>
      <c r="BJ36" s="384">
        <v>3.5377019999999999</v>
      </c>
      <c r="BK36" s="384">
        <v>3.6832560000000001</v>
      </c>
      <c r="BL36" s="384">
        <v>3.624517</v>
      </c>
      <c r="BM36" s="384">
        <v>3.509852</v>
      </c>
      <c r="BN36" s="384">
        <v>3.2298640000000001</v>
      </c>
      <c r="BO36" s="384">
        <v>3.2064729999999999</v>
      </c>
      <c r="BP36" s="384">
        <v>3.1709969999999998</v>
      </c>
      <c r="BQ36" s="384">
        <v>3.3411840000000002</v>
      </c>
      <c r="BR36" s="384">
        <v>3.3585129999999999</v>
      </c>
      <c r="BS36" s="384">
        <v>3.329116</v>
      </c>
      <c r="BT36" s="384">
        <v>3.3454600000000001</v>
      </c>
      <c r="BU36" s="384">
        <v>3.3344809999999998</v>
      </c>
      <c r="BV36" s="384">
        <v>3.6214</v>
      </c>
    </row>
    <row r="37" spans="1:74" s="85" customFormat="1" ht="11.1" customHeight="1" x14ac:dyDescent="0.2">
      <c r="A37" s="84" t="s">
        <v>894</v>
      </c>
      <c r="B37" s="189" t="s">
        <v>593</v>
      </c>
      <c r="C37" s="261">
        <v>6.0673902179999999</v>
      </c>
      <c r="D37" s="261">
        <v>5.9367381930000001</v>
      </c>
      <c r="E37" s="261">
        <v>5.999470927</v>
      </c>
      <c r="F37" s="261">
        <v>5.1986538170000003</v>
      </c>
      <c r="G37" s="261">
        <v>5.2145749610000003</v>
      </c>
      <c r="H37" s="261">
        <v>5.3190383089999997</v>
      </c>
      <c r="I37" s="261">
        <v>5.4189377859999999</v>
      </c>
      <c r="J37" s="261">
        <v>5.5676948360000003</v>
      </c>
      <c r="K37" s="261">
        <v>5.27358248</v>
      </c>
      <c r="L37" s="261">
        <v>5.6233397460000001</v>
      </c>
      <c r="M37" s="261">
        <v>5.4855273670000004</v>
      </c>
      <c r="N37" s="261">
        <v>5.6765905590000001</v>
      </c>
      <c r="O37" s="261">
        <v>5.5590308899999998</v>
      </c>
      <c r="P37" s="261">
        <v>5.5908751040000002</v>
      </c>
      <c r="Q37" s="261">
        <v>5.6931398260000003</v>
      </c>
      <c r="R37" s="261">
        <v>5.8696393960000002</v>
      </c>
      <c r="S37" s="261">
        <v>5.744040365</v>
      </c>
      <c r="T37" s="261">
        <v>6.0214589519999997</v>
      </c>
      <c r="U37" s="261">
        <v>6.1114546299999999</v>
      </c>
      <c r="V37" s="261">
        <v>5.985538633</v>
      </c>
      <c r="W37" s="261">
        <v>6.0806730169999996</v>
      </c>
      <c r="X37" s="261">
        <v>6.114070667</v>
      </c>
      <c r="Y37" s="261">
        <v>5.7635806729999999</v>
      </c>
      <c r="Z37" s="261">
        <v>5.9870263619999999</v>
      </c>
      <c r="AA37" s="261">
        <v>6.2662284760000002</v>
      </c>
      <c r="AB37" s="261">
        <v>6.726706343</v>
      </c>
      <c r="AC37" s="261">
        <v>7.0544329670000003</v>
      </c>
      <c r="AD37" s="261">
        <v>6.8781683490000001</v>
      </c>
      <c r="AE37" s="261">
        <v>6.6897412779999996</v>
      </c>
      <c r="AF37" s="261">
        <v>6.793087474</v>
      </c>
      <c r="AG37" s="261">
        <v>6.857918475</v>
      </c>
      <c r="AH37" s="261">
        <v>6.9652999490000003</v>
      </c>
      <c r="AI37" s="261">
        <v>6.8871050069999997</v>
      </c>
      <c r="AJ37" s="261">
        <v>6.918782191</v>
      </c>
      <c r="AK37" s="261">
        <v>6.670455842</v>
      </c>
      <c r="AL37" s="261">
        <v>6.7238946479999999</v>
      </c>
      <c r="AM37" s="261">
        <v>6.6158465179999997</v>
      </c>
      <c r="AN37" s="261">
        <v>6.6134408799999997</v>
      </c>
      <c r="AO37" s="261">
        <v>6.6285746699999999</v>
      </c>
      <c r="AP37" s="261">
        <v>6.3793234219999997</v>
      </c>
      <c r="AQ37" s="261">
        <v>5.9580156840000003</v>
      </c>
      <c r="AR37" s="261">
        <v>6.3753525350000002</v>
      </c>
      <c r="AS37" s="261">
        <v>6.2656598270000003</v>
      </c>
      <c r="AT37" s="261">
        <v>5.9687039229999996</v>
      </c>
      <c r="AU37" s="261">
        <v>6.1434400050000004</v>
      </c>
      <c r="AV37" s="261">
        <v>5.8837912149999996</v>
      </c>
      <c r="AW37" s="261">
        <v>5.6080639010000004</v>
      </c>
      <c r="AX37" s="261">
        <v>5.5835906299999998</v>
      </c>
      <c r="AY37" s="261">
        <v>5.1576642069999998</v>
      </c>
      <c r="AZ37" s="261">
        <v>5.3292876290000004</v>
      </c>
      <c r="BA37" s="261">
        <v>5.3901633310000001</v>
      </c>
      <c r="BB37" s="261">
        <v>5.1214437369999999</v>
      </c>
      <c r="BC37" s="261">
        <v>4.9938666209999996</v>
      </c>
      <c r="BD37" s="261">
        <v>5.058201618</v>
      </c>
      <c r="BE37" s="261">
        <v>5.6046289099999997</v>
      </c>
      <c r="BF37" s="261">
        <v>5.7899839999999996</v>
      </c>
      <c r="BG37" s="261">
        <v>5.7238020000000001</v>
      </c>
      <c r="BH37" s="384">
        <v>5.7729340000000002</v>
      </c>
      <c r="BI37" s="384">
        <v>5.8003609999999997</v>
      </c>
      <c r="BJ37" s="384">
        <v>6.0804150000000003</v>
      </c>
      <c r="BK37" s="384">
        <v>6.1462529999999997</v>
      </c>
      <c r="BL37" s="384">
        <v>6.089626</v>
      </c>
      <c r="BM37" s="384">
        <v>6.1772600000000004</v>
      </c>
      <c r="BN37" s="384">
        <v>5.9119869999999999</v>
      </c>
      <c r="BO37" s="384">
        <v>5.6404620000000003</v>
      </c>
      <c r="BP37" s="384">
        <v>5.7027720000000004</v>
      </c>
      <c r="BQ37" s="384">
        <v>5.9681649999999999</v>
      </c>
      <c r="BR37" s="384">
        <v>6.0161040000000003</v>
      </c>
      <c r="BS37" s="384">
        <v>5.9582050000000004</v>
      </c>
      <c r="BT37" s="384">
        <v>5.99763</v>
      </c>
      <c r="BU37" s="384">
        <v>5.9193660000000001</v>
      </c>
      <c r="BV37" s="384">
        <v>5.9154119999999999</v>
      </c>
    </row>
    <row r="38" spans="1:74" s="85" customFormat="1" ht="11.1" customHeight="1" x14ac:dyDescent="0.2">
      <c r="A38" s="84" t="s">
        <v>895</v>
      </c>
      <c r="B38" s="189" t="s">
        <v>594</v>
      </c>
      <c r="C38" s="261">
        <v>6.8717293250000004</v>
      </c>
      <c r="D38" s="261">
        <v>6.1045714459999996</v>
      </c>
      <c r="E38" s="261">
        <v>6.5898007019999998</v>
      </c>
      <c r="F38" s="261">
        <v>5.8612262990000001</v>
      </c>
      <c r="G38" s="261">
        <v>5.6629400719999996</v>
      </c>
      <c r="H38" s="261">
        <v>6.021309091</v>
      </c>
      <c r="I38" s="261">
        <v>6.2132366570000004</v>
      </c>
      <c r="J38" s="261">
        <v>6.0700306309999998</v>
      </c>
      <c r="K38" s="261">
        <v>5.7740356850000003</v>
      </c>
      <c r="L38" s="261">
        <v>5.8637659710000003</v>
      </c>
      <c r="M38" s="261">
        <v>6.2386963719999997</v>
      </c>
      <c r="N38" s="261">
        <v>6.7300809480000003</v>
      </c>
      <c r="O38" s="261">
        <v>6.8947205010000001</v>
      </c>
      <c r="P38" s="261">
        <v>6.4579234620000001</v>
      </c>
      <c r="Q38" s="261">
        <v>6.6751058719999996</v>
      </c>
      <c r="R38" s="261">
        <v>6.8276037260000004</v>
      </c>
      <c r="S38" s="261">
        <v>6.9685719319999997</v>
      </c>
      <c r="T38" s="261">
        <v>7.1643002850000004</v>
      </c>
      <c r="U38" s="261">
        <v>7.0037981880000002</v>
      </c>
      <c r="V38" s="261">
        <v>6.8615087040000002</v>
      </c>
      <c r="W38" s="261">
        <v>6.5817398770000004</v>
      </c>
      <c r="X38" s="261">
        <v>6.3748816149999996</v>
      </c>
      <c r="Y38" s="261">
        <v>6.8060809320000004</v>
      </c>
      <c r="Z38" s="261">
        <v>7.2042387669999997</v>
      </c>
      <c r="AA38" s="261">
        <v>7.5412293239999997</v>
      </c>
      <c r="AB38" s="261">
        <v>7.5942802230000002</v>
      </c>
      <c r="AC38" s="261">
        <v>8.276215809</v>
      </c>
      <c r="AD38" s="261">
        <v>7.8283127160000001</v>
      </c>
      <c r="AE38" s="261">
        <v>7.6142365270000001</v>
      </c>
      <c r="AF38" s="261">
        <v>7.5991971319999996</v>
      </c>
      <c r="AG38" s="261">
        <v>7.8040269379999998</v>
      </c>
      <c r="AH38" s="261">
        <v>7.5759750070000003</v>
      </c>
      <c r="AI38" s="261">
        <v>7.5251878420000002</v>
      </c>
      <c r="AJ38" s="261">
        <v>7.3550429340000001</v>
      </c>
      <c r="AK38" s="261">
        <v>7.2513671449999997</v>
      </c>
      <c r="AL38" s="261">
        <v>7.7867769500000001</v>
      </c>
      <c r="AM38" s="261">
        <v>7.6649724700000004</v>
      </c>
      <c r="AN38" s="261">
        <v>7.0911305000000002</v>
      </c>
      <c r="AO38" s="261">
        <v>7.1289273700000004</v>
      </c>
      <c r="AP38" s="261">
        <v>6.8324530279999998</v>
      </c>
      <c r="AQ38" s="261">
        <v>6.1055245280000001</v>
      </c>
      <c r="AR38" s="261">
        <v>6.7592482450000002</v>
      </c>
      <c r="AS38" s="261">
        <v>6.5838193690000004</v>
      </c>
      <c r="AT38" s="261">
        <v>6.5671799760000003</v>
      </c>
      <c r="AU38" s="261">
        <v>6.6112432180000003</v>
      </c>
      <c r="AV38" s="261">
        <v>6.3988725300000002</v>
      </c>
      <c r="AW38" s="261">
        <v>6.1343480369999996</v>
      </c>
      <c r="AX38" s="261">
        <v>6.778345399</v>
      </c>
      <c r="AY38" s="261">
        <v>6.455850463</v>
      </c>
      <c r="AZ38" s="261">
        <v>6.8869760769999999</v>
      </c>
      <c r="BA38" s="261">
        <v>6.6742518979999996</v>
      </c>
      <c r="BB38" s="261">
        <v>5.9762374879999998</v>
      </c>
      <c r="BC38" s="261">
        <v>5.8631006399999999</v>
      </c>
      <c r="BD38" s="261">
        <v>6.304693511</v>
      </c>
      <c r="BE38" s="261">
        <v>6.3611255140000003</v>
      </c>
      <c r="BF38" s="261">
        <v>6.4561869999999999</v>
      </c>
      <c r="BG38" s="261">
        <v>6.4321020000000004</v>
      </c>
      <c r="BH38" s="384">
        <v>6.3414229999999998</v>
      </c>
      <c r="BI38" s="384">
        <v>6.5558180000000004</v>
      </c>
      <c r="BJ38" s="384">
        <v>6.8324619999999996</v>
      </c>
      <c r="BK38" s="384">
        <v>6.9883649999999999</v>
      </c>
      <c r="BL38" s="384">
        <v>6.8259040000000004</v>
      </c>
      <c r="BM38" s="384">
        <v>6.8943669999999999</v>
      </c>
      <c r="BN38" s="384">
        <v>6.4485979999999996</v>
      </c>
      <c r="BO38" s="384">
        <v>6.1787739999999998</v>
      </c>
      <c r="BP38" s="384">
        <v>6.3277669999999997</v>
      </c>
      <c r="BQ38" s="384">
        <v>6.4448629999999998</v>
      </c>
      <c r="BR38" s="384">
        <v>6.5589259999999996</v>
      </c>
      <c r="BS38" s="384">
        <v>6.5813560000000004</v>
      </c>
      <c r="BT38" s="384">
        <v>6.4849829999999997</v>
      </c>
      <c r="BU38" s="384">
        <v>6.5814320000000004</v>
      </c>
      <c r="BV38" s="384">
        <v>6.7682180000000001</v>
      </c>
    </row>
    <row r="39" spans="1:74" s="85" customFormat="1" ht="11.1" customHeight="1" x14ac:dyDescent="0.2">
      <c r="A39" s="84" t="s">
        <v>896</v>
      </c>
      <c r="B39" s="190" t="s">
        <v>568</v>
      </c>
      <c r="C39" s="215">
        <v>4.58</v>
      </c>
      <c r="D39" s="215">
        <v>4.1900000000000004</v>
      </c>
      <c r="E39" s="215">
        <v>3.71</v>
      </c>
      <c r="F39" s="215">
        <v>3.21</v>
      </c>
      <c r="G39" s="215">
        <v>3.02</v>
      </c>
      <c r="H39" s="215">
        <v>3.34</v>
      </c>
      <c r="I39" s="215">
        <v>3.6</v>
      </c>
      <c r="J39" s="215">
        <v>3.83</v>
      </c>
      <c r="K39" s="215">
        <v>3.56</v>
      </c>
      <c r="L39" s="215">
        <v>3.94</v>
      </c>
      <c r="M39" s="215">
        <v>4.46</v>
      </c>
      <c r="N39" s="215">
        <v>4.7300000000000004</v>
      </c>
      <c r="O39" s="215">
        <v>4.58</v>
      </c>
      <c r="P39" s="215">
        <v>4.54</v>
      </c>
      <c r="Q39" s="215">
        <v>4.59</v>
      </c>
      <c r="R39" s="215">
        <v>4.95</v>
      </c>
      <c r="S39" s="215">
        <v>5</v>
      </c>
      <c r="T39" s="215">
        <v>4.9000000000000004</v>
      </c>
      <c r="U39" s="215">
        <v>4.47</v>
      </c>
      <c r="V39" s="215">
        <v>4.3099999999999996</v>
      </c>
      <c r="W39" s="215">
        <v>4.3600000000000003</v>
      </c>
      <c r="X39" s="215">
        <v>4.3600000000000003</v>
      </c>
      <c r="Y39" s="215">
        <v>4.62</v>
      </c>
      <c r="Z39" s="215">
        <v>4.97</v>
      </c>
      <c r="AA39" s="215">
        <v>5.69</v>
      </c>
      <c r="AB39" s="215">
        <v>6.63</v>
      </c>
      <c r="AC39" s="215">
        <v>6.47</v>
      </c>
      <c r="AD39" s="215">
        <v>5.85</v>
      </c>
      <c r="AE39" s="215">
        <v>5.74</v>
      </c>
      <c r="AF39" s="215">
        <v>5.46</v>
      </c>
      <c r="AG39" s="215">
        <v>5.43</v>
      </c>
      <c r="AH39" s="215">
        <v>4.96</v>
      </c>
      <c r="AI39" s="215">
        <v>5.0199999999999996</v>
      </c>
      <c r="AJ39" s="215">
        <v>5.03</v>
      </c>
      <c r="AK39" s="215">
        <v>5.0199999999999996</v>
      </c>
      <c r="AL39" s="215">
        <v>5.62</v>
      </c>
      <c r="AM39" s="215">
        <v>4.87</v>
      </c>
      <c r="AN39" s="215">
        <v>4.71</v>
      </c>
      <c r="AO39" s="215">
        <v>4.43</v>
      </c>
      <c r="AP39" s="215">
        <v>3.94</v>
      </c>
      <c r="AQ39" s="215">
        <v>3.56</v>
      </c>
      <c r="AR39" s="215">
        <v>3.74</v>
      </c>
      <c r="AS39" s="215">
        <v>3.73</v>
      </c>
      <c r="AT39" s="215">
        <v>3.77</v>
      </c>
      <c r="AU39" s="215">
        <v>3.63</v>
      </c>
      <c r="AV39" s="215">
        <v>3.52</v>
      </c>
      <c r="AW39" s="215">
        <v>3.26</v>
      </c>
      <c r="AX39" s="215">
        <v>3.45</v>
      </c>
      <c r="AY39" s="215">
        <v>3.62</v>
      </c>
      <c r="AZ39" s="215">
        <v>3.63</v>
      </c>
      <c r="BA39" s="215">
        <v>3.04</v>
      </c>
      <c r="BB39" s="215">
        <v>3</v>
      </c>
      <c r="BC39" s="215">
        <v>2.91</v>
      </c>
      <c r="BD39" s="215">
        <v>2.88</v>
      </c>
      <c r="BE39" s="215">
        <v>3.56</v>
      </c>
      <c r="BF39" s="215">
        <v>3.8811290000000001</v>
      </c>
      <c r="BG39" s="215">
        <v>3.767252</v>
      </c>
      <c r="BH39" s="386">
        <v>4.0320309999999999</v>
      </c>
      <c r="BI39" s="386">
        <v>4.2135129999999998</v>
      </c>
      <c r="BJ39" s="386">
        <v>4.5401689999999997</v>
      </c>
      <c r="BK39" s="386">
        <v>4.8118100000000004</v>
      </c>
      <c r="BL39" s="386">
        <v>4.8231149999999996</v>
      </c>
      <c r="BM39" s="386">
        <v>4.6125319999999999</v>
      </c>
      <c r="BN39" s="386">
        <v>4.1773150000000001</v>
      </c>
      <c r="BO39" s="386">
        <v>3.9212699999999998</v>
      </c>
      <c r="BP39" s="386">
        <v>3.8500260000000002</v>
      </c>
      <c r="BQ39" s="386">
        <v>3.9886520000000001</v>
      </c>
      <c r="BR39" s="386">
        <v>4.0063409999999999</v>
      </c>
      <c r="BS39" s="386">
        <v>4.0097230000000001</v>
      </c>
      <c r="BT39" s="386">
        <v>4.1256279999999999</v>
      </c>
      <c r="BU39" s="386">
        <v>4.3138639999999997</v>
      </c>
      <c r="BV39" s="386">
        <v>4.6356729999999997</v>
      </c>
    </row>
    <row r="40" spans="1:74" s="286" customFormat="1" ht="11.1" customHeight="1" x14ac:dyDescent="0.2">
      <c r="A40" s="198"/>
      <c r="B40" s="284"/>
      <c r="C40" s="285"/>
      <c r="D40" s="285"/>
      <c r="E40" s="285"/>
      <c r="F40" s="285"/>
      <c r="G40" s="285"/>
      <c r="H40" s="285"/>
      <c r="I40" s="285"/>
      <c r="J40" s="285"/>
      <c r="K40" s="285"/>
      <c r="L40" s="285"/>
      <c r="M40" s="285"/>
      <c r="N40" s="285"/>
      <c r="O40" s="285"/>
      <c r="P40" s="285"/>
      <c r="Q40" s="285"/>
      <c r="R40" s="285"/>
      <c r="S40" s="285"/>
      <c r="T40" s="285"/>
      <c r="U40" s="285"/>
      <c r="V40" s="285"/>
      <c r="W40" s="285"/>
      <c r="X40" s="285"/>
      <c r="Y40" s="285"/>
      <c r="Z40" s="285"/>
      <c r="AA40" s="285"/>
      <c r="AB40" s="285"/>
      <c r="AC40" s="285"/>
      <c r="AD40" s="285"/>
      <c r="AE40" s="285"/>
      <c r="AF40" s="285"/>
      <c r="AG40" s="285"/>
      <c r="AH40" s="285"/>
      <c r="AI40" s="285"/>
      <c r="AJ40" s="285"/>
      <c r="AK40" s="285"/>
      <c r="AL40" s="285"/>
      <c r="AM40" s="285"/>
      <c r="AN40" s="285"/>
      <c r="AO40" s="285"/>
      <c r="AP40" s="285"/>
      <c r="AQ40" s="285"/>
      <c r="AR40" s="285"/>
      <c r="AS40" s="285"/>
      <c r="AT40" s="285"/>
      <c r="AU40" s="285"/>
      <c r="AV40" s="285"/>
      <c r="AW40" s="285"/>
      <c r="AX40" s="285"/>
      <c r="AY40" s="391"/>
      <c r="AZ40" s="391"/>
      <c r="BA40" s="391"/>
      <c r="BB40" s="391"/>
      <c r="BC40" s="391"/>
      <c r="BD40" s="391"/>
      <c r="BE40" s="391"/>
      <c r="BF40" s="391"/>
      <c r="BG40" s="684"/>
      <c r="BH40" s="391"/>
      <c r="BI40" s="391"/>
      <c r="BJ40" s="391"/>
      <c r="BK40" s="391"/>
      <c r="BL40" s="391"/>
      <c r="BM40" s="391"/>
      <c r="BN40" s="391"/>
      <c r="BO40" s="391"/>
      <c r="BP40" s="391"/>
      <c r="BQ40" s="391"/>
      <c r="BR40" s="391"/>
      <c r="BS40" s="391"/>
      <c r="BT40" s="391"/>
      <c r="BU40" s="391"/>
      <c r="BV40" s="391"/>
    </row>
    <row r="41" spans="1:74" s="286" customFormat="1" ht="12" customHeight="1" x14ac:dyDescent="0.2">
      <c r="A41" s="198"/>
      <c r="B41" s="781" t="s">
        <v>1042</v>
      </c>
      <c r="C41" s="778"/>
      <c r="D41" s="778"/>
      <c r="E41" s="778"/>
      <c r="F41" s="778"/>
      <c r="G41" s="778"/>
      <c r="H41" s="778"/>
      <c r="I41" s="778"/>
      <c r="J41" s="778"/>
      <c r="K41" s="778"/>
      <c r="L41" s="778"/>
      <c r="M41" s="778"/>
      <c r="N41" s="778"/>
      <c r="O41" s="778"/>
      <c r="P41" s="778"/>
      <c r="Q41" s="778"/>
      <c r="AY41" s="524"/>
      <c r="AZ41" s="524"/>
      <c r="BA41" s="524"/>
      <c r="BB41" s="524"/>
      <c r="BC41" s="524"/>
      <c r="BD41" s="524"/>
      <c r="BE41" s="524"/>
      <c r="BF41" s="524"/>
      <c r="BG41" s="685"/>
      <c r="BH41" s="524"/>
      <c r="BI41" s="524"/>
      <c r="BJ41" s="524"/>
    </row>
    <row r="42" spans="1:74" s="286" customFormat="1" ht="12" customHeight="1" x14ac:dyDescent="0.2">
      <c r="A42" s="198"/>
      <c r="B42" s="783" t="s">
        <v>140</v>
      </c>
      <c r="C42" s="778"/>
      <c r="D42" s="778"/>
      <c r="E42" s="778"/>
      <c r="F42" s="778"/>
      <c r="G42" s="778"/>
      <c r="H42" s="778"/>
      <c r="I42" s="778"/>
      <c r="J42" s="778"/>
      <c r="K42" s="778"/>
      <c r="L42" s="778"/>
      <c r="M42" s="778"/>
      <c r="N42" s="778"/>
      <c r="O42" s="778"/>
      <c r="P42" s="778"/>
      <c r="Q42" s="778"/>
      <c r="AY42" s="524"/>
      <c r="AZ42" s="524"/>
      <c r="BA42" s="524"/>
      <c r="BB42" s="524"/>
      <c r="BC42" s="524"/>
      <c r="BD42" s="524"/>
      <c r="BE42" s="524"/>
      <c r="BF42" s="524"/>
      <c r="BG42" s="685"/>
      <c r="BH42" s="524"/>
      <c r="BI42" s="524"/>
      <c r="BJ42" s="524"/>
    </row>
    <row r="43" spans="1:74" s="452" customFormat="1" ht="12" customHeight="1" x14ac:dyDescent="0.2">
      <c r="A43" s="451"/>
      <c r="B43" s="767" t="s">
        <v>1069</v>
      </c>
      <c r="C43" s="768"/>
      <c r="D43" s="768"/>
      <c r="E43" s="768"/>
      <c r="F43" s="768"/>
      <c r="G43" s="768"/>
      <c r="H43" s="768"/>
      <c r="I43" s="768"/>
      <c r="J43" s="768"/>
      <c r="K43" s="768"/>
      <c r="L43" s="768"/>
      <c r="M43" s="768"/>
      <c r="N43" s="768"/>
      <c r="O43" s="768"/>
      <c r="P43" s="768"/>
      <c r="Q43" s="764"/>
      <c r="AY43" s="525"/>
      <c r="AZ43" s="525"/>
      <c r="BA43" s="525"/>
      <c r="BB43" s="525"/>
      <c r="BC43" s="525"/>
      <c r="BD43" s="525"/>
      <c r="BE43" s="525"/>
      <c r="BF43" s="525"/>
      <c r="BG43" s="686"/>
      <c r="BH43" s="525"/>
      <c r="BI43" s="525"/>
      <c r="BJ43" s="525"/>
    </row>
    <row r="44" spans="1:74" s="452" customFormat="1" ht="12" customHeight="1" x14ac:dyDescent="0.2">
      <c r="A44" s="451"/>
      <c r="B44" s="762" t="s">
        <v>1108</v>
      </c>
      <c r="C44" s="768"/>
      <c r="D44" s="768"/>
      <c r="E44" s="768"/>
      <c r="F44" s="768"/>
      <c r="G44" s="768"/>
      <c r="H44" s="768"/>
      <c r="I44" s="768"/>
      <c r="J44" s="768"/>
      <c r="K44" s="768"/>
      <c r="L44" s="768"/>
      <c r="M44" s="768"/>
      <c r="N44" s="768"/>
      <c r="O44" s="768"/>
      <c r="P44" s="768"/>
      <c r="Q44" s="764"/>
      <c r="AY44" s="525"/>
      <c r="AZ44" s="525"/>
      <c r="BA44" s="525"/>
      <c r="BB44" s="525"/>
      <c r="BC44" s="525"/>
      <c r="BD44" s="525"/>
      <c r="BE44" s="525"/>
      <c r="BF44" s="525"/>
      <c r="BG44" s="686"/>
      <c r="BH44" s="525"/>
      <c r="BI44" s="525"/>
      <c r="BJ44" s="525"/>
    </row>
    <row r="45" spans="1:74" s="452" customFormat="1" ht="12" customHeight="1" x14ac:dyDescent="0.2">
      <c r="A45" s="451"/>
      <c r="B45" s="806" t="s">
        <v>1109</v>
      </c>
      <c r="C45" s="764"/>
      <c r="D45" s="764"/>
      <c r="E45" s="764"/>
      <c r="F45" s="764"/>
      <c r="G45" s="764"/>
      <c r="H45" s="764"/>
      <c r="I45" s="764"/>
      <c r="J45" s="764"/>
      <c r="K45" s="764"/>
      <c r="L45" s="764"/>
      <c r="M45" s="764"/>
      <c r="N45" s="764"/>
      <c r="O45" s="764"/>
      <c r="P45" s="764"/>
      <c r="Q45" s="764"/>
      <c r="AY45" s="525"/>
      <c r="AZ45" s="525"/>
      <c r="BA45" s="525"/>
      <c r="BB45" s="525"/>
      <c r="BC45" s="525"/>
      <c r="BD45" s="525"/>
      <c r="BE45" s="525"/>
      <c r="BF45" s="525"/>
      <c r="BG45" s="686"/>
      <c r="BH45" s="525"/>
      <c r="BI45" s="525"/>
      <c r="BJ45" s="525"/>
    </row>
    <row r="46" spans="1:74" s="452" customFormat="1" ht="12" customHeight="1" x14ac:dyDescent="0.2">
      <c r="A46" s="453"/>
      <c r="B46" s="767" t="s">
        <v>1110</v>
      </c>
      <c r="C46" s="768"/>
      <c r="D46" s="768"/>
      <c r="E46" s="768"/>
      <c r="F46" s="768"/>
      <c r="G46" s="768"/>
      <c r="H46" s="768"/>
      <c r="I46" s="768"/>
      <c r="J46" s="768"/>
      <c r="K46" s="768"/>
      <c r="L46" s="768"/>
      <c r="M46" s="768"/>
      <c r="N46" s="768"/>
      <c r="O46" s="768"/>
      <c r="P46" s="768"/>
      <c r="Q46" s="764"/>
      <c r="AY46" s="525"/>
      <c r="AZ46" s="525"/>
      <c r="BA46" s="525"/>
      <c r="BB46" s="525"/>
      <c r="BC46" s="525"/>
      <c r="BD46" s="525"/>
      <c r="BE46" s="525"/>
      <c r="BF46" s="525"/>
      <c r="BG46" s="686"/>
      <c r="BH46" s="525"/>
      <c r="BI46" s="525"/>
      <c r="BJ46" s="525"/>
    </row>
    <row r="47" spans="1:74" s="452" customFormat="1" ht="12" customHeight="1" x14ac:dyDescent="0.2">
      <c r="A47" s="453"/>
      <c r="B47" s="787" t="s">
        <v>193</v>
      </c>
      <c r="C47" s="764"/>
      <c r="D47" s="764"/>
      <c r="E47" s="764"/>
      <c r="F47" s="764"/>
      <c r="G47" s="764"/>
      <c r="H47" s="764"/>
      <c r="I47" s="764"/>
      <c r="J47" s="764"/>
      <c r="K47" s="764"/>
      <c r="L47" s="764"/>
      <c r="M47" s="764"/>
      <c r="N47" s="764"/>
      <c r="O47" s="764"/>
      <c r="P47" s="764"/>
      <c r="Q47" s="764"/>
      <c r="AY47" s="525"/>
      <c r="AZ47" s="525"/>
      <c r="BA47" s="525"/>
      <c r="BB47" s="525"/>
      <c r="BC47" s="525"/>
      <c r="BD47" s="525"/>
      <c r="BE47" s="525"/>
      <c r="BF47" s="525"/>
      <c r="BG47" s="686"/>
      <c r="BH47" s="525"/>
      <c r="BI47" s="525"/>
      <c r="BJ47" s="525"/>
    </row>
    <row r="48" spans="1:74" s="452" customFormat="1" ht="12" customHeight="1" x14ac:dyDescent="0.2">
      <c r="A48" s="453"/>
      <c r="B48" s="762" t="s">
        <v>1073</v>
      </c>
      <c r="C48" s="763"/>
      <c r="D48" s="763"/>
      <c r="E48" s="763"/>
      <c r="F48" s="763"/>
      <c r="G48" s="763"/>
      <c r="H48" s="763"/>
      <c r="I48" s="763"/>
      <c r="J48" s="763"/>
      <c r="K48" s="763"/>
      <c r="L48" s="763"/>
      <c r="M48" s="763"/>
      <c r="N48" s="763"/>
      <c r="O48" s="763"/>
      <c r="P48" s="763"/>
      <c r="Q48" s="764"/>
      <c r="AY48" s="525"/>
      <c r="AZ48" s="525"/>
      <c r="BA48" s="525"/>
      <c r="BB48" s="525"/>
      <c r="BC48" s="525"/>
      <c r="BD48" s="525"/>
      <c r="BE48" s="525"/>
      <c r="BF48" s="525"/>
      <c r="BG48" s="686"/>
      <c r="BH48" s="525"/>
      <c r="BI48" s="525"/>
      <c r="BJ48" s="525"/>
    </row>
    <row r="49" spans="1:74" s="454" customFormat="1" ht="12" customHeight="1" x14ac:dyDescent="0.2">
      <c r="A49" s="436"/>
      <c r="B49" s="784" t="s">
        <v>1184</v>
      </c>
      <c r="C49" s="764"/>
      <c r="D49" s="764"/>
      <c r="E49" s="764"/>
      <c r="F49" s="764"/>
      <c r="G49" s="764"/>
      <c r="H49" s="764"/>
      <c r="I49" s="764"/>
      <c r="J49" s="764"/>
      <c r="K49" s="764"/>
      <c r="L49" s="764"/>
      <c r="M49" s="764"/>
      <c r="N49" s="764"/>
      <c r="O49" s="764"/>
      <c r="P49" s="764"/>
      <c r="Q49" s="764"/>
      <c r="AY49" s="526"/>
      <c r="AZ49" s="526"/>
      <c r="BA49" s="526"/>
      <c r="BB49" s="526"/>
      <c r="BC49" s="526"/>
      <c r="BD49" s="526"/>
      <c r="BE49" s="526"/>
      <c r="BF49" s="526"/>
      <c r="BG49" s="687"/>
      <c r="BH49" s="526"/>
      <c r="BI49" s="526"/>
      <c r="BJ49" s="526"/>
    </row>
    <row r="50" spans="1:74" x14ac:dyDescent="0.2">
      <c r="BK50" s="392"/>
      <c r="BL50" s="392"/>
      <c r="BM50" s="392"/>
      <c r="BN50" s="392"/>
      <c r="BO50" s="392"/>
      <c r="BP50" s="392"/>
      <c r="BQ50" s="392"/>
      <c r="BR50" s="392"/>
      <c r="BS50" s="392"/>
      <c r="BT50" s="392"/>
      <c r="BU50" s="392"/>
      <c r="BV50" s="392"/>
    </row>
    <row r="51" spans="1:74" x14ac:dyDescent="0.2">
      <c r="BK51" s="392"/>
      <c r="BL51" s="392"/>
      <c r="BM51" s="392"/>
      <c r="BN51" s="392"/>
      <c r="BO51" s="392"/>
      <c r="BP51" s="392"/>
      <c r="BQ51" s="392"/>
      <c r="BR51" s="392"/>
      <c r="BS51" s="392"/>
      <c r="BT51" s="392"/>
      <c r="BU51" s="392"/>
      <c r="BV51" s="392"/>
    </row>
    <row r="52" spans="1:74" x14ac:dyDescent="0.2">
      <c r="BK52" s="392"/>
      <c r="BL52" s="392"/>
      <c r="BM52" s="392"/>
      <c r="BN52" s="392"/>
      <c r="BO52" s="392"/>
      <c r="BP52" s="392"/>
      <c r="BQ52" s="392"/>
      <c r="BR52" s="392"/>
      <c r="BS52" s="392"/>
      <c r="BT52" s="392"/>
      <c r="BU52" s="392"/>
      <c r="BV52" s="392"/>
    </row>
    <row r="53" spans="1:74" x14ac:dyDescent="0.2">
      <c r="BK53" s="392"/>
      <c r="BL53" s="392"/>
      <c r="BM53" s="392"/>
      <c r="BN53" s="392"/>
      <c r="BO53" s="392"/>
      <c r="BP53" s="392"/>
      <c r="BQ53" s="392"/>
      <c r="BR53" s="392"/>
      <c r="BS53" s="392"/>
      <c r="BT53" s="392"/>
      <c r="BU53" s="392"/>
      <c r="BV53" s="392"/>
    </row>
    <row r="54" spans="1:74" x14ac:dyDescent="0.2">
      <c r="BK54" s="392"/>
      <c r="BL54" s="392"/>
      <c r="BM54" s="392"/>
      <c r="BN54" s="392"/>
      <c r="BO54" s="392"/>
      <c r="BP54" s="392"/>
      <c r="BQ54" s="392"/>
      <c r="BR54" s="392"/>
      <c r="BS54" s="392"/>
      <c r="BT54" s="392"/>
      <c r="BU54" s="392"/>
      <c r="BV54" s="392"/>
    </row>
    <row r="55" spans="1:74" x14ac:dyDescent="0.2">
      <c r="BK55" s="392"/>
      <c r="BL55" s="392"/>
      <c r="BM55" s="392"/>
      <c r="BN55" s="392"/>
      <c r="BO55" s="392"/>
      <c r="BP55" s="392"/>
      <c r="BQ55" s="392"/>
      <c r="BR55" s="392"/>
      <c r="BS55" s="392"/>
      <c r="BT55" s="392"/>
      <c r="BU55" s="392"/>
      <c r="BV55" s="392"/>
    </row>
    <row r="56" spans="1:74" x14ac:dyDescent="0.2">
      <c r="BK56" s="392"/>
      <c r="BL56" s="392"/>
      <c r="BM56" s="392"/>
      <c r="BN56" s="392"/>
      <c r="BO56" s="392"/>
      <c r="BP56" s="392"/>
      <c r="BQ56" s="392"/>
      <c r="BR56" s="392"/>
      <c r="BS56" s="392"/>
      <c r="BT56" s="392"/>
      <c r="BU56" s="392"/>
      <c r="BV56" s="392"/>
    </row>
    <row r="57" spans="1:74" x14ac:dyDescent="0.2">
      <c r="BK57" s="392"/>
      <c r="BL57" s="392"/>
      <c r="BM57" s="392"/>
      <c r="BN57" s="392"/>
      <c r="BO57" s="392"/>
      <c r="BP57" s="392"/>
      <c r="BQ57" s="392"/>
      <c r="BR57" s="392"/>
      <c r="BS57" s="392"/>
      <c r="BT57" s="392"/>
      <c r="BU57" s="392"/>
      <c r="BV57" s="392"/>
    </row>
    <row r="58" spans="1:74" x14ac:dyDescent="0.2">
      <c r="BK58" s="392"/>
      <c r="BL58" s="392"/>
      <c r="BM58" s="392"/>
      <c r="BN58" s="392"/>
      <c r="BO58" s="392"/>
      <c r="BP58" s="392"/>
      <c r="BQ58" s="392"/>
      <c r="BR58" s="392"/>
      <c r="BS58" s="392"/>
      <c r="BT58" s="392"/>
      <c r="BU58" s="392"/>
      <c r="BV58" s="392"/>
    </row>
    <row r="59" spans="1:74" x14ac:dyDescent="0.2">
      <c r="BK59" s="392"/>
      <c r="BL59" s="392"/>
      <c r="BM59" s="392"/>
      <c r="BN59" s="392"/>
      <c r="BO59" s="392"/>
      <c r="BP59" s="392"/>
      <c r="BQ59" s="392"/>
      <c r="BR59" s="392"/>
      <c r="BS59" s="392"/>
      <c r="BT59" s="392"/>
      <c r="BU59" s="392"/>
      <c r="BV59" s="392"/>
    </row>
    <row r="60" spans="1:74" x14ac:dyDescent="0.2">
      <c r="BK60" s="392"/>
      <c r="BL60" s="392"/>
      <c r="BM60" s="392"/>
      <c r="BN60" s="392"/>
      <c r="BO60" s="392"/>
      <c r="BP60" s="392"/>
      <c r="BQ60" s="392"/>
      <c r="BR60" s="392"/>
      <c r="BS60" s="392"/>
      <c r="BT60" s="392"/>
      <c r="BU60" s="392"/>
      <c r="BV60" s="392"/>
    </row>
    <row r="61" spans="1:74" x14ac:dyDescent="0.2">
      <c r="BK61" s="392"/>
      <c r="BL61" s="392"/>
      <c r="BM61" s="392"/>
      <c r="BN61" s="392"/>
      <c r="BO61" s="392"/>
      <c r="BP61" s="392"/>
      <c r="BQ61" s="392"/>
      <c r="BR61" s="392"/>
      <c r="BS61" s="392"/>
      <c r="BT61" s="392"/>
      <c r="BU61" s="392"/>
      <c r="BV61" s="392"/>
    </row>
    <row r="62" spans="1:74" x14ac:dyDescent="0.2">
      <c r="BK62" s="392"/>
      <c r="BL62" s="392"/>
      <c r="BM62" s="392"/>
      <c r="BN62" s="392"/>
      <c r="BO62" s="392"/>
      <c r="BP62" s="392"/>
      <c r="BQ62" s="392"/>
      <c r="BR62" s="392"/>
      <c r="BS62" s="392"/>
      <c r="BT62" s="392"/>
      <c r="BU62" s="392"/>
      <c r="BV62" s="392"/>
    </row>
    <row r="63" spans="1:74" x14ac:dyDescent="0.2">
      <c r="BK63" s="392"/>
      <c r="BL63" s="392"/>
      <c r="BM63" s="392"/>
      <c r="BN63" s="392"/>
      <c r="BO63" s="392"/>
      <c r="BP63" s="392"/>
      <c r="BQ63" s="392"/>
      <c r="BR63" s="392"/>
      <c r="BS63" s="392"/>
      <c r="BT63" s="392"/>
      <c r="BU63" s="392"/>
      <c r="BV63" s="392"/>
    </row>
    <row r="64" spans="1:74" x14ac:dyDescent="0.2">
      <c r="BK64" s="392"/>
      <c r="BL64" s="392"/>
      <c r="BM64" s="392"/>
      <c r="BN64" s="392"/>
      <c r="BO64" s="392"/>
      <c r="BP64" s="392"/>
      <c r="BQ64" s="392"/>
      <c r="BR64" s="392"/>
      <c r="BS64" s="392"/>
      <c r="BT64" s="392"/>
      <c r="BU64" s="392"/>
      <c r="BV64" s="392"/>
    </row>
    <row r="65" spans="63:74" x14ac:dyDescent="0.2">
      <c r="BK65" s="392"/>
      <c r="BL65" s="392"/>
      <c r="BM65" s="392"/>
      <c r="BN65" s="392"/>
      <c r="BO65" s="392"/>
      <c r="BP65" s="392"/>
      <c r="BQ65" s="392"/>
      <c r="BR65" s="392"/>
      <c r="BS65" s="392"/>
      <c r="BT65" s="392"/>
      <c r="BU65" s="392"/>
      <c r="BV65" s="392"/>
    </row>
    <row r="66" spans="63:74" x14ac:dyDescent="0.2">
      <c r="BK66" s="392"/>
      <c r="BL66" s="392"/>
      <c r="BM66" s="392"/>
      <c r="BN66" s="392"/>
      <c r="BO66" s="392"/>
      <c r="BP66" s="392"/>
      <c r="BQ66" s="392"/>
      <c r="BR66" s="392"/>
      <c r="BS66" s="392"/>
      <c r="BT66" s="392"/>
      <c r="BU66" s="392"/>
      <c r="BV66" s="392"/>
    </row>
    <row r="67" spans="63:74" x14ac:dyDescent="0.2">
      <c r="BK67" s="392"/>
      <c r="BL67" s="392"/>
      <c r="BM67" s="392"/>
      <c r="BN67" s="392"/>
      <c r="BO67" s="392"/>
      <c r="BP67" s="392"/>
      <c r="BQ67" s="392"/>
      <c r="BR67" s="392"/>
      <c r="BS67" s="392"/>
      <c r="BT67" s="392"/>
      <c r="BU67" s="392"/>
      <c r="BV67" s="392"/>
    </row>
    <row r="68" spans="63:74" x14ac:dyDescent="0.2">
      <c r="BK68" s="392"/>
      <c r="BL68" s="392"/>
      <c r="BM68" s="392"/>
      <c r="BN68" s="392"/>
      <c r="BO68" s="392"/>
      <c r="BP68" s="392"/>
      <c r="BQ68" s="392"/>
      <c r="BR68" s="392"/>
      <c r="BS68" s="392"/>
      <c r="BT68" s="392"/>
      <c r="BU68" s="392"/>
      <c r="BV68" s="392"/>
    </row>
    <row r="69" spans="63:74" x14ac:dyDescent="0.2">
      <c r="BK69" s="392"/>
      <c r="BL69" s="392"/>
      <c r="BM69" s="392"/>
      <c r="BN69" s="392"/>
      <c r="BO69" s="392"/>
      <c r="BP69" s="392"/>
      <c r="BQ69" s="392"/>
      <c r="BR69" s="392"/>
      <c r="BS69" s="392"/>
      <c r="BT69" s="392"/>
      <c r="BU69" s="392"/>
      <c r="BV69" s="392"/>
    </row>
    <row r="70" spans="63:74" x14ac:dyDescent="0.2">
      <c r="BK70" s="392"/>
      <c r="BL70" s="392"/>
      <c r="BM70" s="392"/>
      <c r="BN70" s="392"/>
      <c r="BO70" s="392"/>
      <c r="BP70" s="392"/>
      <c r="BQ70" s="392"/>
      <c r="BR70" s="392"/>
      <c r="BS70" s="392"/>
      <c r="BT70" s="392"/>
      <c r="BU70" s="392"/>
      <c r="BV70" s="392"/>
    </row>
    <row r="71" spans="63:74" x14ac:dyDescent="0.2">
      <c r="BK71" s="392"/>
      <c r="BL71" s="392"/>
      <c r="BM71" s="392"/>
      <c r="BN71" s="392"/>
      <c r="BO71" s="392"/>
      <c r="BP71" s="392"/>
      <c r="BQ71" s="392"/>
      <c r="BR71" s="392"/>
      <c r="BS71" s="392"/>
      <c r="BT71" s="392"/>
      <c r="BU71" s="392"/>
      <c r="BV71" s="392"/>
    </row>
    <row r="72" spans="63:74" x14ac:dyDescent="0.2">
      <c r="BK72" s="392"/>
      <c r="BL72" s="392"/>
      <c r="BM72" s="392"/>
      <c r="BN72" s="392"/>
      <c r="BO72" s="392"/>
      <c r="BP72" s="392"/>
      <c r="BQ72" s="392"/>
      <c r="BR72" s="392"/>
      <c r="BS72" s="392"/>
      <c r="BT72" s="392"/>
      <c r="BU72" s="392"/>
      <c r="BV72" s="392"/>
    </row>
    <row r="73" spans="63:74" x14ac:dyDescent="0.2">
      <c r="BK73" s="392"/>
      <c r="BL73" s="392"/>
      <c r="BM73" s="392"/>
      <c r="BN73" s="392"/>
      <c r="BO73" s="392"/>
      <c r="BP73" s="392"/>
      <c r="BQ73" s="392"/>
      <c r="BR73" s="392"/>
      <c r="BS73" s="392"/>
      <c r="BT73" s="392"/>
      <c r="BU73" s="392"/>
      <c r="BV73" s="392"/>
    </row>
    <row r="74" spans="63:74" x14ac:dyDescent="0.2">
      <c r="BK74" s="392"/>
      <c r="BL74" s="392"/>
      <c r="BM74" s="392"/>
      <c r="BN74" s="392"/>
      <c r="BO74" s="392"/>
      <c r="BP74" s="392"/>
      <c r="BQ74" s="392"/>
      <c r="BR74" s="392"/>
      <c r="BS74" s="392"/>
      <c r="BT74" s="392"/>
      <c r="BU74" s="392"/>
      <c r="BV74" s="392"/>
    </row>
    <row r="75" spans="63:74" x14ac:dyDescent="0.2">
      <c r="BK75" s="392"/>
      <c r="BL75" s="392"/>
      <c r="BM75" s="392"/>
      <c r="BN75" s="392"/>
      <c r="BO75" s="392"/>
      <c r="BP75" s="392"/>
      <c r="BQ75" s="392"/>
      <c r="BR75" s="392"/>
      <c r="BS75" s="392"/>
      <c r="BT75" s="392"/>
      <c r="BU75" s="392"/>
      <c r="BV75" s="392"/>
    </row>
    <row r="76" spans="63:74" x14ac:dyDescent="0.2">
      <c r="BK76" s="392"/>
      <c r="BL76" s="392"/>
      <c r="BM76" s="392"/>
      <c r="BN76" s="392"/>
      <c r="BO76" s="392"/>
      <c r="BP76" s="392"/>
      <c r="BQ76" s="392"/>
      <c r="BR76" s="392"/>
      <c r="BS76" s="392"/>
      <c r="BT76" s="392"/>
      <c r="BU76" s="392"/>
      <c r="BV76" s="392"/>
    </row>
    <row r="77" spans="63:74" x14ac:dyDescent="0.2">
      <c r="BK77" s="392"/>
      <c r="BL77" s="392"/>
      <c r="BM77" s="392"/>
      <c r="BN77" s="392"/>
      <c r="BO77" s="392"/>
      <c r="BP77" s="392"/>
      <c r="BQ77" s="392"/>
      <c r="BR77" s="392"/>
      <c r="BS77" s="392"/>
      <c r="BT77" s="392"/>
      <c r="BU77" s="392"/>
      <c r="BV77" s="392"/>
    </row>
    <row r="78" spans="63:74" x14ac:dyDescent="0.2">
      <c r="BK78" s="392"/>
      <c r="BL78" s="392"/>
      <c r="BM78" s="392"/>
      <c r="BN78" s="392"/>
      <c r="BO78" s="392"/>
      <c r="BP78" s="392"/>
      <c r="BQ78" s="392"/>
      <c r="BR78" s="392"/>
      <c r="BS78" s="392"/>
      <c r="BT78" s="392"/>
      <c r="BU78" s="392"/>
      <c r="BV78" s="392"/>
    </row>
    <row r="79" spans="63:74" x14ac:dyDescent="0.2">
      <c r="BK79" s="392"/>
      <c r="BL79" s="392"/>
      <c r="BM79" s="392"/>
      <c r="BN79" s="392"/>
      <c r="BO79" s="392"/>
      <c r="BP79" s="392"/>
      <c r="BQ79" s="392"/>
      <c r="BR79" s="392"/>
      <c r="BS79" s="392"/>
      <c r="BT79" s="392"/>
      <c r="BU79" s="392"/>
      <c r="BV79" s="392"/>
    </row>
    <row r="80" spans="63:74" x14ac:dyDescent="0.2">
      <c r="BK80" s="392"/>
      <c r="BL80" s="392"/>
      <c r="BM80" s="392"/>
      <c r="BN80" s="392"/>
      <c r="BO80" s="392"/>
      <c r="BP80" s="392"/>
      <c r="BQ80" s="392"/>
      <c r="BR80" s="392"/>
      <c r="BS80" s="392"/>
      <c r="BT80" s="392"/>
      <c r="BU80" s="392"/>
      <c r="BV80" s="392"/>
    </row>
    <row r="81" spans="63:74" x14ac:dyDescent="0.2">
      <c r="BK81" s="392"/>
      <c r="BL81" s="392"/>
      <c r="BM81" s="392"/>
      <c r="BN81" s="392"/>
      <c r="BO81" s="392"/>
      <c r="BP81" s="392"/>
      <c r="BQ81" s="392"/>
      <c r="BR81" s="392"/>
      <c r="BS81" s="392"/>
      <c r="BT81" s="392"/>
      <c r="BU81" s="392"/>
      <c r="BV81" s="392"/>
    </row>
    <row r="82" spans="63:74" x14ac:dyDescent="0.2">
      <c r="BK82" s="392"/>
      <c r="BL82" s="392"/>
      <c r="BM82" s="392"/>
      <c r="BN82" s="392"/>
      <c r="BO82" s="392"/>
      <c r="BP82" s="392"/>
      <c r="BQ82" s="392"/>
      <c r="BR82" s="392"/>
      <c r="BS82" s="392"/>
      <c r="BT82" s="392"/>
      <c r="BU82" s="392"/>
      <c r="BV82" s="392"/>
    </row>
    <row r="83" spans="63:74" x14ac:dyDescent="0.2">
      <c r="BK83" s="392"/>
      <c r="BL83" s="392"/>
      <c r="BM83" s="392"/>
      <c r="BN83" s="392"/>
      <c r="BO83" s="392"/>
      <c r="BP83" s="392"/>
      <c r="BQ83" s="392"/>
      <c r="BR83" s="392"/>
      <c r="BS83" s="392"/>
      <c r="BT83" s="392"/>
      <c r="BU83" s="392"/>
      <c r="BV83" s="392"/>
    </row>
    <row r="84" spans="63:74" x14ac:dyDescent="0.2">
      <c r="BK84" s="392"/>
      <c r="BL84" s="392"/>
      <c r="BM84" s="392"/>
      <c r="BN84" s="392"/>
      <c r="BO84" s="392"/>
      <c r="BP84" s="392"/>
      <c r="BQ84" s="392"/>
      <c r="BR84" s="392"/>
      <c r="BS84" s="392"/>
      <c r="BT84" s="392"/>
      <c r="BU84" s="392"/>
      <c r="BV84" s="392"/>
    </row>
    <row r="85" spans="63:74" x14ac:dyDescent="0.2">
      <c r="BK85" s="392"/>
      <c r="BL85" s="392"/>
      <c r="BM85" s="392"/>
      <c r="BN85" s="392"/>
      <c r="BO85" s="392"/>
      <c r="BP85" s="392"/>
      <c r="BQ85" s="392"/>
      <c r="BR85" s="392"/>
      <c r="BS85" s="392"/>
      <c r="BT85" s="392"/>
      <c r="BU85" s="392"/>
      <c r="BV85" s="392"/>
    </row>
    <row r="86" spans="63:74" x14ac:dyDescent="0.2">
      <c r="BK86" s="392"/>
      <c r="BL86" s="392"/>
      <c r="BM86" s="392"/>
      <c r="BN86" s="392"/>
      <c r="BO86" s="392"/>
      <c r="BP86" s="392"/>
      <c r="BQ86" s="392"/>
      <c r="BR86" s="392"/>
      <c r="BS86" s="392"/>
      <c r="BT86" s="392"/>
      <c r="BU86" s="392"/>
      <c r="BV86" s="392"/>
    </row>
    <row r="87" spans="63:74" x14ac:dyDescent="0.2">
      <c r="BK87" s="392"/>
      <c r="BL87" s="392"/>
      <c r="BM87" s="392"/>
      <c r="BN87" s="392"/>
      <c r="BO87" s="392"/>
      <c r="BP87" s="392"/>
      <c r="BQ87" s="392"/>
      <c r="BR87" s="392"/>
      <c r="BS87" s="392"/>
      <c r="BT87" s="392"/>
      <c r="BU87" s="392"/>
      <c r="BV87" s="392"/>
    </row>
    <row r="88" spans="63:74" x14ac:dyDescent="0.2">
      <c r="BK88" s="392"/>
      <c r="BL88" s="392"/>
      <c r="BM88" s="392"/>
      <c r="BN88" s="392"/>
      <c r="BO88" s="392"/>
      <c r="BP88" s="392"/>
      <c r="BQ88" s="392"/>
      <c r="BR88" s="392"/>
      <c r="BS88" s="392"/>
      <c r="BT88" s="392"/>
      <c r="BU88" s="392"/>
      <c r="BV88" s="392"/>
    </row>
    <row r="89" spans="63:74" x14ac:dyDescent="0.2">
      <c r="BK89" s="392"/>
      <c r="BL89" s="392"/>
      <c r="BM89" s="392"/>
      <c r="BN89" s="392"/>
      <c r="BO89" s="392"/>
      <c r="BP89" s="392"/>
      <c r="BQ89" s="392"/>
      <c r="BR89" s="392"/>
      <c r="BS89" s="392"/>
      <c r="BT89" s="392"/>
      <c r="BU89" s="392"/>
      <c r="BV89" s="392"/>
    </row>
    <row r="90" spans="63:74" x14ac:dyDescent="0.2">
      <c r="BK90" s="392"/>
      <c r="BL90" s="392"/>
      <c r="BM90" s="392"/>
      <c r="BN90" s="392"/>
      <c r="BO90" s="392"/>
      <c r="BP90" s="392"/>
      <c r="BQ90" s="392"/>
      <c r="BR90" s="392"/>
      <c r="BS90" s="392"/>
      <c r="BT90" s="392"/>
      <c r="BU90" s="392"/>
      <c r="BV90" s="392"/>
    </row>
    <row r="91" spans="63:74" x14ac:dyDescent="0.2">
      <c r="BK91" s="392"/>
      <c r="BL91" s="392"/>
      <c r="BM91" s="392"/>
      <c r="BN91" s="392"/>
      <c r="BO91" s="392"/>
      <c r="BP91" s="392"/>
      <c r="BQ91" s="392"/>
      <c r="BR91" s="392"/>
      <c r="BS91" s="392"/>
      <c r="BT91" s="392"/>
      <c r="BU91" s="392"/>
      <c r="BV91" s="392"/>
    </row>
    <row r="92" spans="63:74" x14ac:dyDescent="0.2">
      <c r="BK92" s="392"/>
      <c r="BL92" s="392"/>
      <c r="BM92" s="392"/>
      <c r="BN92" s="392"/>
      <c r="BO92" s="392"/>
      <c r="BP92" s="392"/>
      <c r="BQ92" s="392"/>
      <c r="BR92" s="392"/>
      <c r="BS92" s="392"/>
      <c r="BT92" s="392"/>
      <c r="BU92" s="392"/>
      <c r="BV92" s="392"/>
    </row>
    <row r="93" spans="63:74" x14ac:dyDescent="0.2">
      <c r="BK93" s="392"/>
      <c r="BL93" s="392"/>
      <c r="BM93" s="392"/>
      <c r="BN93" s="392"/>
      <c r="BO93" s="392"/>
      <c r="BP93" s="392"/>
      <c r="BQ93" s="392"/>
      <c r="BR93" s="392"/>
      <c r="BS93" s="392"/>
      <c r="BT93" s="392"/>
      <c r="BU93" s="392"/>
      <c r="BV93" s="392"/>
    </row>
    <row r="94" spans="63:74" x14ac:dyDescent="0.2">
      <c r="BK94" s="392"/>
      <c r="BL94" s="392"/>
      <c r="BM94" s="392"/>
      <c r="BN94" s="392"/>
      <c r="BO94" s="392"/>
      <c r="BP94" s="392"/>
      <c r="BQ94" s="392"/>
      <c r="BR94" s="392"/>
      <c r="BS94" s="392"/>
      <c r="BT94" s="392"/>
      <c r="BU94" s="392"/>
      <c r="BV94" s="392"/>
    </row>
    <row r="95" spans="63:74" x14ac:dyDescent="0.2">
      <c r="BK95" s="392"/>
      <c r="BL95" s="392"/>
      <c r="BM95" s="392"/>
      <c r="BN95" s="392"/>
      <c r="BO95" s="392"/>
      <c r="BP95" s="392"/>
      <c r="BQ95" s="392"/>
      <c r="BR95" s="392"/>
      <c r="BS95" s="392"/>
      <c r="BT95" s="392"/>
      <c r="BU95" s="392"/>
      <c r="BV95" s="392"/>
    </row>
    <row r="96" spans="63:74" x14ac:dyDescent="0.2">
      <c r="BK96" s="392"/>
      <c r="BL96" s="392"/>
      <c r="BM96" s="392"/>
      <c r="BN96" s="392"/>
      <c r="BO96" s="392"/>
      <c r="BP96" s="392"/>
      <c r="BQ96" s="392"/>
      <c r="BR96" s="392"/>
      <c r="BS96" s="392"/>
      <c r="BT96" s="392"/>
      <c r="BU96" s="392"/>
      <c r="BV96" s="392"/>
    </row>
    <row r="97" spans="63:74" x14ac:dyDescent="0.2">
      <c r="BK97" s="392"/>
      <c r="BL97" s="392"/>
      <c r="BM97" s="392"/>
      <c r="BN97" s="392"/>
      <c r="BO97" s="392"/>
      <c r="BP97" s="392"/>
      <c r="BQ97" s="392"/>
      <c r="BR97" s="392"/>
      <c r="BS97" s="392"/>
      <c r="BT97" s="392"/>
      <c r="BU97" s="392"/>
      <c r="BV97" s="392"/>
    </row>
    <row r="98" spans="63:74" x14ac:dyDescent="0.2">
      <c r="BK98" s="392"/>
      <c r="BL98" s="392"/>
      <c r="BM98" s="392"/>
      <c r="BN98" s="392"/>
      <c r="BO98" s="392"/>
      <c r="BP98" s="392"/>
      <c r="BQ98" s="392"/>
      <c r="BR98" s="392"/>
      <c r="BS98" s="392"/>
      <c r="BT98" s="392"/>
      <c r="BU98" s="392"/>
      <c r="BV98" s="392"/>
    </row>
    <row r="99" spans="63:74" x14ac:dyDescent="0.2">
      <c r="BK99" s="392"/>
      <c r="BL99" s="392"/>
      <c r="BM99" s="392"/>
      <c r="BN99" s="392"/>
      <c r="BO99" s="392"/>
      <c r="BP99" s="392"/>
      <c r="BQ99" s="392"/>
      <c r="BR99" s="392"/>
      <c r="BS99" s="392"/>
      <c r="BT99" s="392"/>
      <c r="BU99" s="392"/>
      <c r="BV99" s="392"/>
    </row>
    <row r="100" spans="63:74" x14ac:dyDescent="0.2">
      <c r="BK100" s="392"/>
      <c r="BL100" s="392"/>
      <c r="BM100" s="392"/>
      <c r="BN100" s="392"/>
      <c r="BO100" s="392"/>
      <c r="BP100" s="392"/>
      <c r="BQ100" s="392"/>
      <c r="BR100" s="392"/>
      <c r="BS100" s="392"/>
      <c r="BT100" s="392"/>
      <c r="BU100" s="392"/>
      <c r="BV100" s="392"/>
    </row>
    <row r="101" spans="63:74" x14ac:dyDescent="0.2">
      <c r="BK101" s="392"/>
      <c r="BL101" s="392"/>
      <c r="BM101" s="392"/>
      <c r="BN101" s="392"/>
      <c r="BO101" s="392"/>
      <c r="BP101" s="392"/>
      <c r="BQ101" s="392"/>
      <c r="BR101" s="392"/>
      <c r="BS101" s="392"/>
      <c r="BT101" s="392"/>
      <c r="BU101" s="392"/>
      <c r="BV101" s="392"/>
    </row>
    <row r="102" spans="63:74" x14ac:dyDescent="0.2">
      <c r="BK102" s="392"/>
      <c r="BL102" s="392"/>
      <c r="BM102" s="392"/>
      <c r="BN102" s="392"/>
      <c r="BO102" s="392"/>
      <c r="BP102" s="392"/>
      <c r="BQ102" s="392"/>
      <c r="BR102" s="392"/>
      <c r="BS102" s="392"/>
      <c r="BT102" s="392"/>
      <c r="BU102" s="392"/>
      <c r="BV102" s="392"/>
    </row>
    <row r="103" spans="63:74" x14ac:dyDescent="0.2">
      <c r="BK103" s="392"/>
      <c r="BL103" s="392"/>
      <c r="BM103" s="392"/>
      <c r="BN103" s="392"/>
      <c r="BO103" s="392"/>
      <c r="BP103" s="392"/>
      <c r="BQ103" s="392"/>
      <c r="BR103" s="392"/>
      <c r="BS103" s="392"/>
      <c r="BT103" s="392"/>
      <c r="BU103" s="392"/>
      <c r="BV103" s="392"/>
    </row>
    <row r="104" spans="63:74" x14ac:dyDescent="0.2">
      <c r="BK104" s="392"/>
      <c r="BL104" s="392"/>
      <c r="BM104" s="392"/>
      <c r="BN104" s="392"/>
      <c r="BO104" s="392"/>
      <c r="BP104" s="392"/>
      <c r="BQ104" s="392"/>
      <c r="BR104" s="392"/>
      <c r="BS104" s="392"/>
      <c r="BT104" s="392"/>
      <c r="BU104" s="392"/>
      <c r="BV104" s="392"/>
    </row>
    <row r="105" spans="63:74" x14ac:dyDescent="0.2">
      <c r="BK105" s="392"/>
      <c r="BL105" s="392"/>
      <c r="BM105" s="392"/>
      <c r="BN105" s="392"/>
      <c r="BO105" s="392"/>
      <c r="BP105" s="392"/>
      <c r="BQ105" s="392"/>
      <c r="BR105" s="392"/>
      <c r="BS105" s="392"/>
      <c r="BT105" s="392"/>
      <c r="BU105" s="392"/>
      <c r="BV105" s="392"/>
    </row>
    <row r="106" spans="63:74" x14ac:dyDescent="0.2">
      <c r="BK106" s="392"/>
      <c r="BL106" s="392"/>
      <c r="BM106" s="392"/>
      <c r="BN106" s="392"/>
      <c r="BO106" s="392"/>
      <c r="BP106" s="392"/>
      <c r="BQ106" s="392"/>
      <c r="BR106" s="392"/>
      <c r="BS106" s="392"/>
      <c r="BT106" s="392"/>
      <c r="BU106" s="392"/>
      <c r="BV106" s="392"/>
    </row>
    <row r="107" spans="63:74" x14ac:dyDescent="0.2">
      <c r="BK107" s="392"/>
      <c r="BL107" s="392"/>
      <c r="BM107" s="392"/>
      <c r="BN107" s="392"/>
      <c r="BO107" s="392"/>
      <c r="BP107" s="392"/>
      <c r="BQ107" s="392"/>
      <c r="BR107" s="392"/>
      <c r="BS107" s="392"/>
      <c r="BT107" s="392"/>
      <c r="BU107" s="392"/>
      <c r="BV107" s="392"/>
    </row>
    <row r="108" spans="63:74" x14ac:dyDescent="0.2">
      <c r="BK108" s="392"/>
      <c r="BL108" s="392"/>
      <c r="BM108" s="392"/>
      <c r="BN108" s="392"/>
      <c r="BO108" s="392"/>
      <c r="BP108" s="392"/>
      <c r="BQ108" s="392"/>
      <c r="BR108" s="392"/>
      <c r="BS108" s="392"/>
      <c r="BT108" s="392"/>
      <c r="BU108" s="392"/>
      <c r="BV108" s="392"/>
    </row>
    <row r="109" spans="63:74" x14ac:dyDescent="0.2">
      <c r="BK109" s="392"/>
      <c r="BL109" s="392"/>
      <c r="BM109" s="392"/>
      <c r="BN109" s="392"/>
      <c r="BO109" s="392"/>
      <c r="BP109" s="392"/>
      <c r="BQ109" s="392"/>
      <c r="BR109" s="392"/>
      <c r="BS109" s="392"/>
      <c r="BT109" s="392"/>
      <c r="BU109" s="392"/>
      <c r="BV109" s="392"/>
    </row>
    <row r="110" spans="63:74" x14ac:dyDescent="0.2">
      <c r="BK110" s="392"/>
      <c r="BL110" s="392"/>
      <c r="BM110" s="392"/>
      <c r="BN110" s="392"/>
      <c r="BO110" s="392"/>
      <c r="BP110" s="392"/>
      <c r="BQ110" s="392"/>
      <c r="BR110" s="392"/>
      <c r="BS110" s="392"/>
      <c r="BT110" s="392"/>
      <c r="BU110" s="392"/>
      <c r="BV110" s="392"/>
    </row>
    <row r="111" spans="63:74" x14ac:dyDescent="0.2">
      <c r="BK111" s="392"/>
      <c r="BL111" s="392"/>
      <c r="BM111" s="392"/>
      <c r="BN111" s="392"/>
      <c r="BO111" s="392"/>
      <c r="BP111" s="392"/>
      <c r="BQ111" s="392"/>
      <c r="BR111" s="392"/>
      <c r="BS111" s="392"/>
      <c r="BT111" s="392"/>
      <c r="BU111" s="392"/>
      <c r="BV111" s="392"/>
    </row>
    <row r="112" spans="63:74" x14ac:dyDescent="0.2">
      <c r="BK112" s="392"/>
      <c r="BL112" s="392"/>
      <c r="BM112" s="392"/>
      <c r="BN112" s="392"/>
      <c r="BO112" s="392"/>
      <c r="BP112" s="392"/>
      <c r="BQ112" s="392"/>
      <c r="BR112" s="392"/>
      <c r="BS112" s="392"/>
      <c r="BT112" s="392"/>
      <c r="BU112" s="392"/>
      <c r="BV112" s="392"/>
    </row>
    <row r="113" spans="63:74" x14ac:dyDescent="0.2">
      <c r="BK113" s="392"/>
      <c r="BL113" s="392"/>
      <c r="BM113" s="392"/>
      <c r="BN113" s="392"/>
      <c r="BO113" s="392"/>
      <c r="BP113" s="392"/>
      <c r="BQ113" s="392"/>
      <c r="BR113" s="392"/>
      <c r="BS113" s="392"/>
      <c r="BT113" s="392"/>
      <c r="BU113" s="392"/>
      <c r="BV113" s="392"/>
    </row>
    <row r="114" spans="63:74" x14ac:dyDescent="0.2">
      <c r="BK114" s="392"/>
      <c r="BL114" s="392"/>
      <c r="BM114" s="392"/>
      <c r="BN114" s="392"/>
      <c r="BO114" s="392"/>
      <c r="BP114" s="392"/>
      <c r="BQ114" s="392"/>
      <c r="BR114" s="392"/>
      <c r="BS114" s="392"/>
      <c r="BT114" s="392"/>
      <c r="BU114" s="392"/>
      <c r="BV114" s="392"/>
    </row>
    <row r="115" spans="63:74" x14ac:dyDescent="0.2">
      <c r="BK115" s="392"/>
      <c r="BL115" s="392"/>
      <c r="BM115" s="392"/>
      <c r="BN115" s="392"/>
      <c r="BO115" s="392"/>
      <c r="BP115" s="392"/>
      <c r="BQ115" s="392"/>
      <c r="BR115" s="392"/>
      <c r="BS115" s="392"/>
      <c r="BT115" s="392"/>
      <c r="BU115" s="392"/>
      <c r="BV115" s="392"/>
    </row>
    <row r="116" spans="63:74" x14ac:dyDescent="0.2">
      <c r="BK116" s="392"/>
      <c r="BL116" s="392"/>
      <c r="BM116" s="392"/>
      <c r="BN116" s="392"/>
      <c r="BO116" s="392"/>
      <c r="BP116" s="392"/>
      <c r="BQ116" s="392"/>
      <c r="BR116" s="392"/>
      <c r="BS116" s="392"/>
      <c r="BT116" s="392"/>
      <c r="BU116" s="392"/>
      <c r="BV116" s="392"/>
    </row>
    <row r="117" spans="63:74" x14ac:dyDescent="0.2">
      <c r="BK117" s="392"/>
      <c r="BL117" s="392"/>
      <c r="BM117" s="392"/>
      <c r="BN117" s="392"/>
      <c r="BO117" s="392"/>
      <c r="BP117" s="392"/>
      <c r="BQ117" s="392"/>
      <c r="BR117" s="392"/>
      <c r="BS117" s="392"/>
      <c r="BT117" s="392"/>
      <c r="BU117" s="392"/>
      <c r="BV117" s="392"/>
    </row>
    <row r="118" spans="63:74" x14ac:dyDescent="0.2">
      <c r="BK118" s="392"/>
      <c r="BL118" s="392"/>
      <c r="BM118" s="392"/>
      <c r="BN118" s="392"/>
      <c r="BO118" s="392"/>
      <c r="BP118" s="392"/>
      <c r="BQ118" s="392"/>
      <c r="BR118" s="392"/>
      <c r="BS118" s="392"/>
      <c r="BT118" s="392"/>
      <c r="BU118" s="392"/>
      <c r="BV118" s="392"/>
    </row>
    <row r="119" spans="63:74" x14ac:dyDescent="0.2">
      <c r="BK119" s="392"/>
      <c r="BL119" s="392"/>
      <c r="BM119" s="392"/>
      <c r="BN119" s="392"/>
      <c r="BO119" s="392"/>
      <c r="BP119" s="392"/>
      <c r="BQ119" s="392"/>
      <c r="BR119" s="392"/>
      <c r="BS119" s="392"/>
      <c r="BT119" s="392"/>
      <c r="BU119" s="392"/>
      <c r="BV119" s="392"/>
    </row>
    <row r="120" spans="63:74" x14ac:dyDescent="0.2">
      <c r="BK120" s="392"/>
      <c r="BL120" s="392"/>
      <c r="BM120" s="392"/>
      <c r="BN120" s="392"/>
      <c r="BO120" s="392"/>
      <c r="BP120" s="392"/>
      <c r="BQ120" s="392"/>
      <c r="BR120" s="392"/>
      <c r="BS120" s="392"/>
      <c r="BT120" s="392"/>
      <c r="BU120" s="392"/>
      <c r="BV120" s="392"/>
    </row>
    <row r="121" spans="63:74" x14ac:dyDescent="0.2">
      <c r="BK121" s="392"/>
      <c r="BL121" s="392"/>
      <c r="BM121" s="392"/>
      <c r="BN121" s="392"/>
      <c r="BO121" s="392"/>
      <c r="BP121" s="392"/>
      <c r="BQ121" s="392"/>
      <c r="BR121" s="392"/>
      <c r="BS121" s="392"/>
      <c r="BT121" s="392"/>
      <c r="BU121" s="392"/>
      <c r="BV121" s="392"/>
    </row>
    <row r="122" spans="63:74" x14ac:dyDescent="0.2">
      <c r="BK122" s="392"/>
      <c r="BL122" s="392"/>
      <c r="BM122" s="392"/>
      <c r="BN122" s="392"/>
      <c r="BO122" s="392"/>
      <c r="BP122" s="392"/>
      <c r="BQ122" s="392"/>
      <c r="BR122" s="392"/>
      <c r="BS122" s="392"/>
      <c r="BT122" s="392"/>
      <c r="BU122" s="392"/>
      <c r="BV122" s="392"/>
    </row>
    <row r="123" spans="63:74" x14ac:dyDescent="0.2">
      <c r="BK123" s="392"/>
      <c r="BL123" s="392"/>
      <c r="BM123" s="392"/>
      <c r="BN123" s="392"/>
      <c r="BO123" s="392"/>
      <c r="BP123" s="392"/>
      <c r="BQ123" s="392"/>
      <c r="BR123" s="392"/>
      <c r="BS123" s="392"/>
      <c r="BT123" s="392"/>
      <c r="BU123" s="392"/>
      <c r="BV123" s="392"/>
    </row>
    <row r="124" spans="63:74" x14ac:dyDescent="0.2">
      <c r="BK124" s="392"/>
      <c r="BL124" s="392"/>
      <c r="BM124" s="392"/>
      <c r="BN124" s="392"/>
      <c r="BO124" s="392"/>
      <c r="BP124" s="392"/>
      <c r="BQ124" s="392"/>
      <c r="BR124" s="392"/>
      <c r="BS124" s="392"/>
      <c r="BT124" s="392"/>
      <c r="BU124" s="392"/>
      <c r="BV124" s="392"/>
    </row>
    <row r="125" spans="63:74" x14ac:dyDescent="0.2">
      <c r="BK125" s="392"/>
      <c r="BL125" s="392"/>
      <c r="BM125" s="392"/>
      <c r="BN125" s="392"/>
      <c r="BO125" s="392"/>
      <c r="BP125" s="392"/>
      <c r="BQ125" s="392"/>
      <c r="BR125" s="392"/>
      <c r="BS125" s="392"/>
      <c r="BT125" s="392"/>
      <c r="BU125" s="392"/>
      <c r="BV125" s="392"/>
    </row>
    <row r="126" spans="63:74" x14ac:dyDescent="0.2">
      <c r="BK126" s="392"/>
      <c r="BL126" s="392"/>
      <c r="BM126" s="392"/>
      <c r="BN126" s="392"/>
      <c r="BO126" s="392"/>
      <c r="BP126" s="392"/>
      <c r="BQ126" s="392"/>
      <c r="BR126" s="392"/>
      <c r="BS126" s="392"/>
      <c r="BT126" s="392"/>
      <c r="BU126" s="392"/>
      <c r="BV126" s="392"/>
    </row>
    <row r="127" spans="63:74" x14ac:dyDescent="0.2">
      <c r="BK127" s="392"/>
      <c r="BL127" s="392"/>
      <c r="BM127" s="392"/>
      <c r="BN127" s="392"/>
      <c r="BO127" s="392"/>
      <c r="BP127" s="392"/>
      <c r="BQ127" s="392"/>
      <c r="BR127" s="392"/>
      <c r="BS127" s="392"/>
      <c r="BT127" s="392"/>
      <c r="BU127" s="392"/>
      <c r="BV127" s="392"/>
    </row>
    <row r="128" spans="63:74" x14ac:dyDescent="0.2">
      <c r="BK128" s="392"/>
      <c r="BL128" s="392"/>
      <c r="BM128" s="392"/>
      <c r="BN128" s="392"/>
      <c r="BO128" s="392"/>
      <c r="BP128" s="392"/>
      <c r="BQ128" s="392"/>
      <c r="BR128" s="392"/>
      <c r="BS128" s="392"/>
      <c r="BT128" s="392"/>
      <c r="BU128" s="392"/>
      <c r="BV128" s="392"/>
    </row>
    <row r="129" spans="63:74" x14ac:dyDescent="0.2">
      <c r="BK129" s="392"/>
      <c r="BL129" s="392"/>
      <c r="BM129" s="392"/>
      <c r="BN129" s="392"/>
      <c r="BO129" s="392"/>
      <c r="BP129" s="392"/>
      <c r="BQ129" s="392"/>
      <c r="BR129" s="392"/>
      <c r="BS129" s="392"/>
      <c r="BT129" s="392"/>
      <c r="BU129" s="392"/>
      <c r="BV129" s="392"/>
    </row>
    <row r="130" spans="63:74" x14ac:dyDescent="0.2">
      <c r="BK130" s="392"/>
      <c r="BL130" s="392"/>
      <c r="BM130" s="392"/>
      <c r="BN130" s="392"/>
      <c r="BO130" s="392"/>
      <c r="BP130" s="392"/>
      <c r="BQ130" s="392"/>
      <c r="BR130" s="392"/>
      <c r="BS130" s="392"/>
      <c r="BT130" s="392"/>
      <c r="BU130" s="392"/>
      <c r="BV130" s="392"/>
    </row>
    <row r="131" spans="63:74" x14ac:dyDescent="0.2">
      <c r="BK131" s="392"/>
      <c r="BL131" s="392"/>
      <c r="BM131" s="392"/>
      <c r="BN131" s="392"/>
      <c r="BO131" s="392"/>
      <c r="BP131" s="392"/>
      <c r="BQ131" s="392"/>
      <c r="BR131" s="392"/>
      <c r="BS131" s="392"/>
      <c r="BT131" s="392"/>
      <c r="BU131" s="392"/>
      <c r="BV131" s="392"/>
    </row>
    <row r="132" spans="63:74" x14ac:dyDescent="0.2">
      <c r="BK132" s="392"/>
      <c r="BL132" s="392"/>
      <c r="BM132" s="392"/>
      <c r="BN132" s="392"/>
      <c r="BO132" s="392"/>
      <c r="BP132" s="392"/>
      <c r="BQ132" s="392"/>
      <c r="BR132" s="392"/>
      <c r="BS132" s="392"/>
      <c r="BT132" s="392"/>
      <c r="BU132" s="392"/>
      <c r="BV132" s="392"/>
    </row>
    <row r="133" spans="63:74" x14ac:dyDescent="0.2">
      <c r="BK133" s="392"/>
      <c r="BL133" s="392"/>
      <c r="BM133" s="392"/>
      <c r="BN133" s="392"/>
      <c r="BO133" s="392"/>
      <c r="BP133" s="392"/>
      <c r="BQ133" s="392"/>
      <c r="BR133" s="392"/>
      <c r="BS133" s="392"/>
      <c r="BT133" s="392"/>
      <c r="BU133" s="392"/>
      <c r="BV133" s="392"/>
    </row>
    <row r="134" spans="63:74" x14ac:dyDescent="0.2">
      <c r="BK134" s="392"/>
      <c r="BL134" s="392"/>
      <c r="BM134" s="392"/>
      <c r="BN134" s="392"/>
      <c r="BO134" s="392"/>
      <c r="BP134" s="392"/>
      <c r="BQ134" s="392"/>
      <c r="BR134" s="392"/>
      <c r="BS134" s="392"/>
      <c r="BT134" s="392"/>
      <c r="BU134" s="392"/>
      <c r="BV134" s="392"/>
    </row>
    <row r="135" spans="63:74" x14ac:dyDescent="0.2">
      <c r="BK135" s="392"/>
      <c r="BL135" s="392"/>
      <c r="BM135" s="392"/>
      <c r="BN135" s="392"/>
      <c r="BO135" s="392"/>
      <c r="BP135" s="392"/>
      <c r="BQ135" s="392"/>
      <c r="BR135" s="392"/>
      <c r="BS135" s="392"/>
      <c r="BT135" s="392"/>
      <c r="BU135" s="392"/>
      <c r="BV135" s="392"/>
    </row>
    <row r="136" spans="63:74" x14ac:dyDescent="0.2">
      <c r="BK136" s="392"/>
      <c r="BL136" s="392"/>
      <c r="BM136" s="392"/>
      <c r="BN136" s="392"/>
      <c r="BO136" s="392"/>
      <c r="BP136" s="392"/>
      <c r="BQ136" s="392"/>
      <c r="BR136" s="392"/>
      <c r="BS136" s="392"/>
      <c r="BT136" s="392"/>
      <c r="BU136" s="392"/>
      <c r="BV136" s="392"/>
    </row>
    <row r="137" spans="63:74" x14ac:dyDescent="0.2">
      <c r="BK137" s="392"/>
      <c r="BL137" s="392"/>
      <c r="BM137" s="392"/>
      <c r="BN137" s="392"/>
      <c r="BO137" s="392"/>
      <c r="BP137" s="392"/>
      <c r="BQ137" s="392"/>
      <c r="BR137" s="392"/>
      <c r="BS137" s="392"/>
      <c r="BT137" s="392"/>
      <c r="BU137" s="392"/>
      <c r="BV137" s="392"/>
    </row>
    <row r="138" spans="63:74" x14ac:dyDescent="0.2">
      <c r="BK138" s="392"/>
      <c r="BL138" s="392"/>
      <c r="BM138" s="392"/>
      <c r="BN138" s="392"/>
      <c r="BO138" s="392"/>
      <c r="BP138" s="392"/>
      <c r="BQ138" s="392"/>
      <c r="BR138" s="392"/>
      <c r="BS138" s="392"/>
      <c r="BT138" s="392"/>
      <c r="BU138" s="392"/>
      <c r="BV138" s="392"/>
    </row>
    <row r="139" spans="63:74" x14ac:dyDescent="0.2">
      <c r="BK139" s="392"/>
      <c r="BL139" s="392"/>
      <c r="BM139" s="392"/>
      <c r="BN139" s="392"/>
      <c r="BO139" s="392"/>
      <c r="BP139" s="392"/>
      <c r="BQ139" s="392"/>
      <c r="BR139" s="392"/>
      <c r="BS139" s="392"/>
      <c r="BT139" s="392"/>
      <c r="BU139" s="392"/>
      <c r="BV139" s="392"/>
    </row>
    <row r="140" spans="63:74" x14ac:dyDescent="0.2">
      <c r="BK140" s="392"/>
      <c r="BL140" s="392"/>
      <c r="BM140" s="392"/>
      <c r="BN140" s="392"/>
      <c r="BO140" s="392"/>
      <c r="BP140" s="392"/>
      <c r="BQ140" s="392"/>
      <c r="BR140" s="392"/>
      <c r="BS140" s="392"/>
      <c r="BT140" s="392"/>
      <c r="BU140" s="392"/>
      <c r="BV140" s="392"/>
    </row>
    <row r="141" spans="63:74" x14ac:dyDescent="0.2">
      <c r="BK141" s="392"/>
      <c r="BL141" s="392"/>
      <c r="BM141" s="392"/>
      <c r="BN141" s="392"/>
      <c r="BO141" s="392"/>
      <c r="BP141" s="392"/>
      <c r="BQ141" s="392"/>
      <c r="BR141" s="392"/>
      <c r="BS141" s="392"/>
      <c r="BT141" s="392"/>
      <c r="BU141" s="392"/>
      <c r="BV141" s="392"/>
    </row>
    <row r="142" spans="63:74" x14ac:dyDescent="0.2">
      <c r="BK142" s="392"/>
      <c r="BL142" s="392"/>
      <c r="BM142" s="392"/>
      <c r="BN142" s="392"/>
      <c r="BO142" s="392"/>
      <c r="BP142" s="392"/>
      <c r="BQ142" s="392"/>
      <c r="BR142" s="392"/>
      <c r="BS142" s="392"/>
      <c r="BT142" s="392"/>
      <c r="BU142" s="392"/>
      <c r="BV142" s="392"/>
    </row>
    <row r="143" spans="63:74" x14ac:dyDescent="0.2">
      <c r="BK143" s="392"/>
      <c r="BL143" s="392"/>
      <c r="BM143" s="392"/>
      <c r="BN143" s="392"/>
      <c r="BO143" s="392"/>
      <c r="BP143" s="392"/>
      <c r="BQ143" s="392"/>
      <c r="BR143" s="392"/>
      <c r="BS143" s="392"/>
      <c r="BT143" s="392"/>
      <c r="BU143" s="392"/>
      <c r="BV143" s="392"/>
    </row>
  </sheetData>
  <mergeCells count="17">
    <mergeCell ref="BK3:BV3"/>
    <mergeCell ref="B1:AL1"/>
    <mergeCell ref="C3:N3"/>
    <mergeCell ref="O3:Z3"/>
    <mergeCell ref="AA3:AL3"/>
    <mergeCell ref="AM3:AX3"/>
    <mergeCell ref="AY3:BJ3"/>
    <mergeCell ref="B47:Q47"/>
    <mergeCell ref="B48:Q48"/>
    <mergeCell ref="B49:Q49"/>
    <mergeCell ref="A1:A2"/>
    <mergeCell ref="B41:Q41"/>
    <mergeCell ref="B43:Q43"/>
    <mergeCell ref="B44:Q44"/>
    <mergeCell ref="B45:Q45"/>
    <mergeCell ref="B42:Q42"/>
    <mergeCell ref="B46:Q46"/>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W28" activePane="bottomRight" state="frozen"/>
      <selection activeCell="BC15" sqref="BC15"/>
      <selection pane="topRight" activeCell="BC15" sqref="BC15"/>
      <selection pane="bottomLeft" activeCell="BC15" sqref="BC15"/>
      <selection pane="bottomRight" activeCell="BC47" sqref="BC47"/>
    </sheetView>
  </sheetViews>
  <sheetFormatPr defaultColWidth="9.5703125" defaultRowHeight="11.25" x14ac:dyDescent="0.2"/>
  <cols>
    <col min="1" max="1" width="11.5703125" style="89" customWidth="1"/>
    <col min="2" max="2" width="27.42578125" style="89" customWidth="1"/>
    <col min="3" max="50" width="6.5703125" style="89" customWidth="1"/>
    <col min="51" max="57" width="6.5703125" style="388" customWidth="1"/>
    <col min="58" max="58" width="6.5703125" style="688" customWidth="1"/>
    <col min="59" max="62" width="6.5703125" style="388" customWidth="1"/>
    <col min="63" max="74" width="6.5703125" style="89" customWidth="1"/>
    <col min="75" max="16384" width="9.5703125" style="89"/>
  </cols>
  <sheetData>
    <row r="1" spans="1:74" ht="14.85" customHeight="1" x14ac:dyDescent="0.2">
      <c r="A1" s="770" t="s">
        <v>1021</v>
      </c>
      <c r="B1" s="815" t="s">
        <v>254</v>
      </c>
      <c r="C1" s="816"/>
      <c r="D1" s="816"/>
      <c r="E1" s="816"/>
      <c r="F1" s="816"/>
      <c r="G1" s="816"/>
      <c r="H1" s="816"/>
      <c r="I1" s="816"/>
      <c r="J1" s="816"/>
      <c r="K1" s="816"/>
      <c r="L1" s="816"/>
      <c r="M1" s="816"/>
      <c r="N1" s="816"/>
      <c r="O1" s="816"/>
      <c r="P1" s="816"/>
      <c r="Q1" s="816"/>
      <c r="R1" s="816"/>
      <c r="S1" s="816"/>
      <c r="T1" s="816"/>
      <c r="U1" s="816"/>
      <c r="V1" s="816"/>
      <c r="W1" s="816"/>
      <c r="X1" s="816"/>
      <c r="Y1" s="816"/>
      <c r="Z1" s="816"/>
      <c r="AA1" s="816"/>
      <c r="AB1" s="816"/>
      <c r="AC1" s="816"/>
      <c r="AD1" s="816"/>
      <c r="AE1" s="816"/>
      <c r="AF1" s="816"/>
      <c r="AG1" s="816"/>
      <c r="AH1" s="816"/>
      <c r="AI1" s="816"/>
      <c r="AJ1" s="816"/>
      <c r="AK1" s="816"/>
      <c r="AL1" s="816"/>
      <c r="AM1" s="303"/>
    </row>
    <row r="2" spans="1:74" s="72" customFormat="1" ht="12.75" x14ac:dyDescent="0.2">
      <c r="A2" s="771"/>
      <c r="B2" s="542" t="str">
        <f>"U.S. Energy Information Administration  |  Short-Term Energy Outlook  - "&amp;Dates!D1</f>
        <v>U.S. Energy Information Administration  |  Short-Term Energy Outlook  - October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c r="AY2" s="396"/>
      <c r="AZ2" s="396"/>
      <c r="BA2" s="396"/>
      <c r="BB2" s="396"/>
      <c r="BC2" s="396"/>
      <c r="BD2" s="396"/>
      <c r="BE2" s="396"/>
      <c r="BF2" s="678"/>
      <c r="BG2" s="396"/>
      <c r="BH2" s="396"/>
      <c r="BI2" s="396"/>
      <c r="BJ2" s="396"/>
    </row>
    <row r="3" spans="1:74" s="12" customFormat="1" ht="12.75" x14ac:dyDescent="0.2">
      <c r="A3" s="14"/>
      <c r="B3" s="15"/>
      <c r="C3" s="779">
        <f>Dates!D3</f>
        <v>2012</v>
      </c>
      <c r="D3" s="775"/>
      <c r="E3" s="775"/>
      <c r="F3" s="775"/>
      <c r="G3" s="775"/>
      <c r="H3" s="775"/>
      <c r="I3" s="775"/>
      <c r="J3" s="775"/>
      <c r="K3" s="775"/>
      <c r="L3" s="775"/>
      <c r="M3" s="775"/>
      <c r="N3" s="776"/>
      <c r="O3" s="779">
        <f>C3+1</f>
        <v>2013</v>
      </c>
      <c r="P3" s="780"/>
      <c r="Q3" s="780"/>
      <c r="R3" s="780"/>
      <c r="S3" s="780"/>
      <c r="T3" s="780"/>
      <c r="U3" s="780"/>
      <c r="V3" s="780"/>
      <c r="W3" s="780"/>
      <c r="X3" s="775"/>
      <c r="Y3" s="775"/>
      <c r="Z3" s="776"/>
      <c r="AA3" s="772">
        <f>O3+1</f>
        <v>2014</v>
      </c>
      <c r="AB3" s="775"/>
      <c r="AC3" s="775"/>
      <c r="AD3" s="775"/>
      <c r="AE3" s="775"/>
      <c r="AF3" s="775"/>
      <c r="AG3" s="775"/>
      <c r="AH3" s="775"/>
      <c r="AI3" s="775"/>
      <c r="AJ3" s="775"/>
      <c r="AK3" s="775"/>
      <c r="AL3" s="776"/>
      <c r="AM3" s="772">
        <f>AA3+1</f>
        <v>2015</v>
      </c>
      <c r="AN3" s="775"/>
      <c r="AO3" s="775"/>
      <c r="AP3" s="775"/>
      <c r="AQ3" s="775"/>
      <c r="AR3" s="775"/>
      <c r="AS3" s="775"/>
      <c r="AT3" s="775"/>
      <c r="AU3" s="775"/>
      <c r="AV3" s="775"/>
      <c r="AW3" s="775"/>
      <c r="AX3" s="776"/>
      <c r="AY3" s="772">
        <f>AM3+1</f>
        <v>2016</v>
      </c>
      <c r="AZ3" s="773"/>
      <c r="BA3" s="773"/>
      <c r="BB3" s="773"/>
      <c r="BC3" s="773"/>
      <c r="BD3" s="773"/>
      <c r="BE3" s="773"/>
      <c r="BF3" s="773"/>
      <c r="BG3" s="773"/>
      <c r="BH3" s="773"/>
      <c r="BI3" s="773"/>
      <c r="BJ3" s="774"/>
      <c r="BK3" s="772">
        <f>AY3+1</f>
        <v>2017</v>
      </c>
      <c r="BL3" s="775"/>
      <c r="BM3" s="775"/>
      <c r="BN3" s="775"/>
      <c r="BO3" s="775"/>
      <c r="BP3" s="775"/>
      <c r="BQ3" s="775"/>
      <c r="BR3" s="775"/>
      <c r="BS3" s="775"/>
      <c r="BT3" s="775"/>
      <c r="BU3" s="775"/>
      <c r="BV3" s="77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90"/>
      <c r="B5" s="91" t="s">
        <v>236</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24"/>
      <c r="AZ5" s="424"/>
      <c r="BA5" s="424"/>
      <c r="BB5" s="424"/>
      <c r="BC5" s="424"/>
      <c r="BD5" s="424"/>
      <c r="BE5" s="424"/>
      <c r="BF5" s="92"/>
      <c r="BG5" s="424"/>
      <c r="BH5" s="92"/>
      <c r="BI5" s="424"/>
      <c r="BJ5" s="424"/>
      <c r="BK5" s="424"/>
      <c r="BL5" s="424"/>
      <c r="BM5" s="424"/>
      <c r="BN5" s="424"/>
      <c r="BO5" s="424"/>
      <c r="BP5" s="424"/>
      <c r="BQ5" s="424"/>
      <c r="BR5" s="424"/>
      <c r="BS5" s="424"/>
      <c r="BT5" s="424"/>
      <c r="BU5" s="424"/>
      <c r="BV5" s="424"/>
    </row>
    <row r="6" spans="1:74" ht="11.1" customHeight="1" x14ac:dyDescent="0.2">
      <c r="A6" s="93" t="s">
        <v>216</v>
      </c>
      <c r="B6" s="199" t="s">
        <v>596</v>
      </c>
      <c r="C6" s="258">
        <v>95.101634000000004</v>
      </c>
      <c r="D6" s="258">
        <v>85.913982000000004</v>
      </c>
      <c r="E6" s="258">
        <v>85.849259000000004</v>
      </c>
      <c r="F6" s="258">
        <v>77.514076000000003</v>
      </c>
      <c r="G6" s="258">
        <v>81.716712999999999</v>
      </c>
      <c r="H6" s="258">
        <v>81.816274000000007</v>
      </c>
      <c r="I6" s="258">
        <v>86.320751999999999</v>
      </c>
      <c r="J6" s="258">
        <v>90.816376000000005</v>
      </c>
      <c r="K6" s="258">
        <v>81.818464000000006</v>
      </c>
      <c r="L6" s="258">
        <v>85.238606000000004</v>
      </c>
      <c r="M6" s="258">
        <v>84.147063000000003</v>
      </c>
      <c r="N6" s="258">
        <v>80.205219</v>
      </c>
      <c r="O6" s="258">
        <v>82.712567000000007</v>
      </c>
      <c r="P6" s="258">
        <v>77.586061999999998</v>
      </c>
      <c r="Q6" s="258">
        <v>84.567981000000003</v>
      </c>
      <c r="R6" s="258">
        <v>78.909121999999996</v>
      </c>
      <c r="S6" s="258">
        <v>83.270747</v>
      </c>
      <c r="T6" s="258">
        <v>81.031302999999994</v>
      </c>
      <c r="U6" s="258">
        <v>84.517932999999999</v>
      </c>
      <c r="V6" s="258">
        <v>90.199068999999994</v>
      </c>
      <c r="W6" s="258">
        <v>82.877616000000003</v>
      </c>
      <c r="X6" s="258">
        <v>80.602952000000002</v>
      </c>
      <c r="Y6" s="258">
        <v>80.576342999999994</v>
      </c>
      <c r="Z6" s="258">
        <v>77.990083999999996</v>
      </c>
      <c r="AA6" s="258">
        <v>82.992487999999994</v>
      </c>
      <c r="AB6" s="258">
        <v>75.319999999999993</v>
      </c>
      <c r="AC6" s="258">
        <v>86.958617000000004</v>
      </c>
      <c r="AD6" s="258">
        <v>82.981424000000004</v>
      </c>
      <c r="AE6" s="258">
        <v>83.793445000000006</v>
      </c>
      <c r="AF6" s="258">
        <v>79.068895999999995</v>
      </c>
      <c r="AG6" s="258">
        <v>84.448359999999994</v>
      </c>
      <c r="AH6" s="258">
        <v>87.346498999999994</v>
      </c>
      <c r="AI6" s="258">
        <v>83.581919999999997</v>
      </c>
      <c r="AJ6" s="258">
        <v>85.461708999999999</v>
      </c>
      <c r="AK6" s="258">
        <v>81.754810000000006</v>
      </c>
      <c r="AL6" s="258">
        <v>86.340590000000006</v>
      </c>
      <c r="AM6" s="258">
        <v>86.587957000000003</v>
      </c>
      <c r="AN6" s="258">
        <v>72.243226000000007</v>
      </c>
      <c r="AO6" s="258">
        <v>81.467753999999999</v>
      </c>
      <c r="AP6" s="258">
        <v>75.171518000000006</v>
      </c>
      <c r="AQ6" s="258">
        <v>70.379823000000002</v>
      </c>
      <c r="AR6" s="258">
        <v>66.900332000000006</v>
      </c>
      <c r="AS6" s="258">
        <v>76.530000999999999</v>
      </c>
      <c r="AT6" s="258">
        <v>82.681529999999995</v>
      </c>
      <c r="AU6" s="258">
        <v>77.778391999999997</v>
      </c>
      <c r="AV6" s="258">
        <v>75.662374</v>
      </c>
      <c r="AW6" s="258">
        <v>68.573907000000005</v>
      </c>
      <c r="AX6" s="258">
        <v>63.000565000000002</v>
      </c>
      <c r="AY6" s="258">
        <v>60.499695000000003</v>
      </c>
      <c r="AZ6" s="258">
        <v>57.263176999999999</v>
      </c>
      <c r="BA6" s="258">
        <v>55.264828000000001</v>
      </c>
      <c r="BB6" s="258">
        <v>48.115101000000003</v>
      </c>
      <c r="BC6" s="258">
        <v>53.011505999999997</v>
      </c>
      <c r="BD6" s="258">
        <v>59.388368999999997</v>
      </c>
      <c r="BE6" s="258">
        <v>65.087563000000003</v>
      </c>
      <c r="BF6" s="258">
        <v>71.258035000000007</v>
      </c>
      <c r="BG6" s="258">
        <v>68.229196999999999</v>
      </c>
      <c r="BH6" s="346">
        <v>54.288780000000003</v>
      </c>
      <c r="BI6" s="346">
        <v>61.541759999999996</v>
      </c>
      <c r="BJ6" s="346">
        <v>71.912679999999995</v>
      </c>
      <c r="BK6" s="346">
        <v>64.484120000000004</v>
      </c>
      <c r="BL6" s="346">
        <v>63.507069999999999</v>
      </c>
      <c r="BM6" s="346">
        <v>68.180040000000005</v>
      </c>
      <c r="BN6" s="346">
        <v>52.21434</v>
      </c>
      <c r="BO6" s="346">
        <v>58.011020000000002</v>
      </c>
      <c r="BP6" s="346">
        <v>60.384599999999999</v>
      </c>
      <c r="BQ6" s="346">
        <v>66.289749999999998</v>
      </c>
      <c r="BR6" s="346">
        <v>69.798779999999994</v>
      </c>
      <c r="BS6" s="346">
        <v>62.511960000000002</v>
      </c>
      <c r="BT6" s="346">
        <v>63.276919999999997</v>
      </c>
      <c r="BU6" s="346">
        <v>61.370220000000003</v>
      </c>
      <c r="BV6" s="346">
        <v>63.434730000000002</v>
      </c>
    </row>
    <row r="7" spans="1:74" ht="11.1" customHeight="1" x14ac:dyDescent="0.2">
      <c r="A7" s="93" t="s">
        <v>217</v>
      </c>
      <c r="B7" s="199" t="s">
        <v>597</v>
      </c>
      <c r="C7" s="258">
        <v>27.630471</v>
      </c>
      <c r="D7" s="258">
        <v>25.813575</v>
      </c>
      <c r="E7" s="258">
        <v>26.947158999999999</v>
      </c>
      <c r="F7" s="258">
        <v>24.933772000000001</v>
      </c>
      <c r="G7" s="258">
        <v>25.727108999999999</v>
      </c>
      <c r="H7" s="258">
        <v>24.937626000000002</v>
      </c>
      <c r="I7" s="258">
        <v>23.053591000000001</v>
      </c>
      <c r="J7" s="258">
        <v>24.436391</v>
      </c>
      <c r="K7" s="258">
        <v>21.517367</v>
      </c>
      <c r="L7" s="258">
        <v>23.354050999999998</v>
      </c>
      <c r="M7" s="258">
        <v>22.57929</v>
      </c>
      <c r="N7" s="258">
        <v>22.046035</v>
      </c>
      <c r="O7" s="258">
        <v>23.628101999999998</v>
      </c>
      <c r="P7" s="258">
        <v>22.163643</v>
      </c>
      <c r="Q7" s="258">
        <v>24.158142000000002</v>
      </c>
      <c r="R7" s="258">
        <v>23.071092</v>
      </c>
      <c r="S7" s="258">
        <v>24.346305999999998</v>
      </c>
      <c r="T7" s="258">
        <v>23.691516</v>
      </c>
      <c r="U7" s="258">
        <v>21.875997999999999</v>
      </c>
      <c r="V7" s="258">
        <v>23.346506999999999</v>
      </c>
      <c r="W7" s="258">
        <v>21.451450000000001</v>
      </c>
      <c r="X7" s="258">
        <v>21.500097</v>
      </c>
      <c r="Y7" s="258">
        <v>21.492981</v>
      </c>
      <c r="Z7" s="258">
        <v>20.803142000000001</v>
      </c>
      <c r="AA7" s="258">
        <v>22.854272000000002</v>
      </c>
      <c r="AB7" s="258">
        <v>20.741457</v>
      </c>
      <c r="AC7" s="258">
        <v>23.946491000000002</v>
      </c>
      <c r="AD7" s="258">
        <v>23.513995999999999</v>
      </c>
      <c r="AE7" s="258">
        <v>23.744069</v>
      </c>
      <c r="AF7" s="258">
        <v>22.405342000000001</v>
      </c>
      <c r="AG7" s="258">
        <v>22.352055</v>
      </c>
      <c r="AH7" s="258">
        <v>23.119143000000001</v>
      </c>
      <c r="AI7" s="258">
        <v>22.122758999999999</v>
      </c>
      <c r="AJ7" s="258">
        <v>21.485949000000002</v>
      </c>
      <c r="AK7" s="258">
        <v>20.554003999999999</v>
      </c>
      <c r="AL7" s="258">
        <v>21.706925999999999</v>
      </c>
      <c r="AM7" s="258">
        <v>22.490067</v>
      </c>
      <c r="AN7" s="258">
        <v>18.764209000000001</v>
      </c>
      <c r="AO7" s="258">
        <v>21.160174000000001</v>
      </c>
      <c r="AP7" s="258">
        <v>19.357125</v>
      </c>
      <c r="AQ7" s="258">
        <v>18.123235000000001</v>
      </c>
      <c r="AR7" s="258">
        <v>17.227264999999999</v>
      </c>
      <c r="AS7" s="258">
        <v>18.294788</v>
      </c>
      <c r="AT7" s="258">
        <v>19.765305000000001</v>
      </c>
      <c r="AU7" s="258">
        <v>18.593194</v>
      </c>
      <c r="AV7" s="258">
        <v>17.615821</v>
      </c>
      <c r="AW7" s="258">
        <v>15.965479</v>
      </c>
      <c r="AX7" s="258">
        <v>14.667875</v>
      </c>
      <c r="AY7" s="258">
        <v>15.489552</v>
      </c>
      <c r="AZ7" s="258">
        <v>14.660921</v>
      </c>
      <c r="BA7" s="258">
        <v>14.149285000000001</v>
      </c>
      <c r="BB7" s="258">
        <v>12.961693</v>
      </c>
      <c r="BC7" s="258">
        <v>14.28073</v>
      </c>
      <c r="BD7" s="258">
        <v>15.998599</v>
      </c>
      <c r="BE7" s="258">
        <v>15.060634</v>
      </c>
      <c r="BF7" s="258">
        <v>16.414739999999998</v>
      </c>
      <c r="BG7" s="258">
        <v>15.985225</v>
      </c>
      <c r="BH7" s="346">
        <v>12.900880000000001</v>
      </c>
      <c r="BI7" s="346">
        <v>14.654019999999999</v>
      </c>
      <c r="BJ7" s="346">
        <v>17.88664</v>
      </c>
      <c r="BK7" s="346">
        <v>15.6189</v>
      </c>
      <c r="BL7" s="346">
        <v>15.8718</v>
      </c>
      <c r="BM7" s="346">
        <v>17.437339999999999</v>
      </c>
      <c r="BN7" s="346">
        <v>13.81532</v>
      </c>
      <c r="BO7" s="346">
        <v>15.52618</v>
      </c>
      <c r="BP7" s="346">
        <v>15.91391</v>
      </c>
      <c r="BQ7" s="346">
        <v>16.484590000000001</v>
      </c>
      <c r="BR7" s="346">
        <v>16.337060000000001</v>
      </c>
      <c r="BS7" s="346">
        <v>14.87697</v>
      </c>
      <c r="BT7" s="346">
        <v>14.738759999999999</v>
      </c>
      <c r="BU7" s="346">
        <v>14.78152</v>
      </c>
      <c r="BV7" s="346">
        <v>14.440390000000001</v>
      </c>
    </row>
    <row r="8" spans="1:74" ht="11.1" customHeight="1" x14ac:dyDescent="0.2">
      <c r="A8" s="93" t="s">
        <v>218</v>
      </c>
      <c r="B8" s="199" t="s">
        <v>598</v>
      </c>
      <c r="C8" s="258">
        <v>15.388408999999999</v>
      </c>
      <c r="D8" s="258">
        <v>14.482832999999999</v>
      </c>
      <c r="E8" s="258">
        <v>15.028662000000001</v>
      </c>
      <c r="F8" s="258">
        <v>14.547551</v>
      </c>
      <c r="G8" s="258">
        <v>15.332924999999999</v>
      </c>
      <c r="H8" s="258">
        <v>14.297273000000001</v>
      </c>
      <c r="I8" s="258">
        <v>15.500301</v>
      </c>
      <c r="J8" s="258">
        <v>16.279358999999999</v>
      </c>
      <c r="K8" s="258">
        <v>14.596551</v>
      </c>
      <c r="L8" s="258">
        <v>15.364711</v>
      </c>
      <c r="M8" s="258">
        <v>14.864587</v>
      </c>
      <c r="N8" s="258">
        <v>14.55491</v>
      </c>
      <c r="O8" s="258">
        <v>15.412965</v>
      </c>
      <c r="P8" s="258">
        <v>14.457682</v>
      </c>
      <c r="Q8" s="258">
        <v>15.758732999999999</v>
      </c>
      <c r="R8" s="258">
        <v>14.670420999999999</v>
      </c>
      <c r="S8" s="258">
        <v>15.481297</v>
      </c>
      <c r="T8" s="258">
        <v>15.064968</v>
      </c>
      <c r="U8" s="258">
        <v>15.820671000000001</v>
      </c>
      <c r="V8" s="258">
        <v>16.884094999999999</v>
      </c>
      <c r="W8" s="258">
        <v>15.513631</v>
      </c>
      <c r="X8" s="258">
        <v>14.841317</v>
      </c>
      <c r="Y8" s="258">
        <v>14.836437</v>
      </c>
      <c r="Z8" s="258">
        <v>14.360258</v>
      </c>
      <c r="AA8" s="258">
        <v>15.660795</v>
      </c>
      <c r="AB8" s="258">
        <v>14.212994</v>
      </c>
      <c r="AC8" s="258">
        <v>16.409216000000001</v>
      </c>
      <c r="AD8" s="258">
        <v>15.114893</v>
      </c>
      <c r="AE8" s="258">
        <v>15.262801</v>
      </c>
      <c r="AF8" s="258">
        <v>14.402177999999999</v>
      </c>
      <c r="AG8" s="258">
        <v>16.311733</v>
      </c>
      <c r="AH8" s="258">
        <v>16.871535000000002</v>
      </c>
      <c r="AI8" s="258">
        <v>16.144366000000002</v>
      </c>
      <c r="AJ8" s="258">
        <v>16.269439999999999</v>
      </c>
      <c r="AK8" s="258">
        <v>15.56371</v>
      </c>
      <c r="AL8" s="258">
        <v>16.436706999999998</v>
      </c>
      <c r="AM8" s="258">
        <v>16.284445000000002</v>
      </c>
      <c r="AN8" s="258">
        <v>13.58666</v>
      </c>
      <c r="AO8" s="258">
        <v>15.321495000000001</v>
      </c>
      <c r="AP8" s="258">
        <v>14.079362</v>
      </c>
      <c r="AQ8" s="258">
        <v>13.181867</v>
      </c>
      <c r="AR8" s="258">
        <v>12.530124000000001</v>
      </c>
      <c r="AS8" s="258">
        <v>14.551660999999999</v>
      </c>
      <c r="AT8" s="258">
        <v>15.721344999999999</v>
      </c>
      <c r="AU8" s="258">
        <v>14.789001000000001</v>
      </c>
      <c r="AV8" s="258">
        <v>13.694870999999999</v>
      </c>
      <c r="AW8" s="258">
        <v>12.411851</v>
      </c>
      <c r="AX8" s="258">
        <v>11.403091999999999</v>
      </c>
      <c r="AY8" s="258">
        <v>12.901735</v>
      </c>
      <c r="AZ8" s="258">
        <v>12.211539999999999</v>
      </c>
      <c r="BA8" s="258">
        <v>11.785367000000001</v>
      </c>
      <c r="BB8" s="258">
        <v>10.32615</v>
      </c>
      <c r="BC8" s="258">
        <v>11.376989999999999</v>
      </c>
      <c r="BD8" s="258">
        <v>12.745562</v>
      </c>
      <c r="BE8" s="258">
        <v>12.230033000000001</v>
      </c>
      <c r="BF8" s="258">
        <v>13.432973</v>
      </c>
      <c r="BG8" s="258">
        <v>13.083093999999999</v>
      </c>
      <c r="BH8" s="346">
        <v>10.46415</v>
      </c>
      <c r="BI8" s="346">
        <v>12.652200000000001</v>
      </c>
      <c r="BJ8" s="346">
        <v>14.823880000000001</v>
      </c>
      <c r="BK8" s="346">
        <v>12.785019999999999</v>
      </c>
      <c r="BL8" s="346">
        <v>12.725020000000001</v>
      </c>
      <c r="BM8" s="346">
        <v>14.05184</v>
      </c>
      <c r="BN8" s="346">
        <v>10.80419</v>
      </c>
      <c r="BO8" s="346">
        <v>12.407679999999999</v>
      </c>
      <c r="BP8" s="346">
        <v>12.148860000000001</v>
      </c>
      <c r="BQ8" s="346">
        <v>13.547779999999999</v>
      </c>
      <c r="BR8" s="346">
        <v>14.6347</v>
      </c>
      <c r="BS8" s="346">
        <v>13.70167</v>
      </c>
      <c r="BT8" s="346">
        <v>13.88584</v>
      </c>
      <c r="BU8" s="346">
        <v>13.898709999999999</v>
      </c>
      <c r="BV8" s="346">
        <v>13.87764</v>
      </c>
    </row>
    <row r="9" spans="1:74" ht="11.1" customHeight="1" x14ac:dyDescent="0.2">
      <c r="A9" s="93" t="s">
        <v>219</v>
      </c>
      <c r="B9" s="199" t="s">
        <v>599</v>
      </c>
      <c r="C9" s="258">
        <v>52.082754000000001</v>
      </c>
      <c r="D9" s="258">
        <v>45.617573999999998</v>
      </c>
      <c r="E9" s="258">
        <v>43.873438</v>
      </c>
      <c r="F9" s="258">
        <v>38.032753</v>
      </c>
      <c r="G9" s="258">
        <v>40.656678999999997</v>
      </c>
      <c r="H9" s="258">
        <v>42.581375000000001</v>
      </c>
      <c r="I9" s="258">
        <v>47.766860000000001</v>
      </c>
      <c r="J9" s="258">
        <v>50.100625999999998</v>
      </c>
      <c r="K9" s="258">
        <v>45.704546000000001</v>
      </c>
      <c r="L9" s="258">
        <v>46.519843999999999</v>
      </c>
      <c r="M9" s="258">
        <v>46.703186000000002</v>
      </c>
      <c r="N9" s="258">
        <v>43.604273999999997</v>
      </c>
      <c r="O9" s="258">
        <v>43.671500000000002</v>
      </c>
      <c r="P9" s="258">
        <v>40.964737</v>
      </c>
      <c r="Q9" s="258">
        <v>44.651105999999999</v>
      </c>
      <c r="R9" s="258">
        <v>41.167608999999999</v>
      </c>
      <c r="S9" s="258">
        <v>43.443143999999997</v>
      </c>
      <c r="T9" s="258">
        <v>42.274819000000001</v>
      </c>
      <c r="U9" s="258">
        <v>46.821263999999999</v>
      </c>
      <c r="V9" s="258">
        <v>49.968466999999997</v>
      </c>
      <c r="W9" s="258">
        <v>45.912534999999998</v>
      </c>
      <c r="X9" s="258">
        <v>44.261538000000002</v>
      </c>
      <c r="Y9" s="258">
        <v>44.246924999999997</v>
      </c>
      <c r="Z9" s="258">
        <v>42.826684</v>
      </c>
      <c r="AA9" s="258">
        <v>44.477421</v>
      </c>
      <c r="AB9" s="258">
        <v>40.365549000000001</v>
      </c>
      <c r="AC9" s="258">
        <v>46.602910000000001</v>
      </c>
      <c r="AD9" s="258">
        <v>44.352535000000003</v>
      </c>
      <c r="AE9" s="258">
        <v>44.786574999999999</v>
      </c>
      <c r="AF9" s="258">
        <v>42.261375999999998</v>
      </c>
      <c r="AG9" s="258">
        <v>45.784571999999997</v>
      </c>
      <c r="AH9" s="258">
        <v>47.355820999999999</v>
      </c>
      <c r="AI9" s="258">
        <v>45.314794999999997</v>
      </c>
      <c r="AJ9" s="258">
        <v>47.706319999999998</v>
      </c>
      <c r="AK9" s="258">
        <v>45.637096</v>
      </c>
      <c r="AL9" s="258">
        <v>48.196956999999998</v>
      </c>
      <c r="AM9" s="258">
        <v>47.813445000000002</v>
      </c>
      <c r="AN9" s="258">
        <v>39.892356999999997</v>
      </c>
      <c r="AO9" s="258">
        <v>44.986085000000003</v>
      </c>
      <c r="AP9" s="258">
        <v>41.735030999999999</v>
      </c>
      <c r="AQ9" s="258">
        <v>39.074720999999997</v>
      </c>
      <c r="AR9" s="258">
        <v>37.142943000000002</v>
      </c>
      <c r="AS9" s="258">
        <v>43.683551999999999</v>
      </c>
      <c r="AT9" s="258">
        <v>47.194879999999998</v>
      </c>
      <c r="AU9" s="258">
        <v>44.396197000000001</v>
      </c>
      <c r="AV9" s="258">
        <v>44.351681999999997</v>
      </c>
      <c r="AW9" s="258">
        <v>40.196576999999998</v>
      </c>
      <c r="AX9" s="258">
        <v>36.929597999999999</v>
      </c>
      <c r="AY9" s="258">
        <v>32.108407999999997</v>
      </c>
      <c r="AZ9" s="258">
        <v>30.390716000000001</v>
      </c>
      <c r="BA9" s="258">
        <v>29.330176000000002</v>
      </c>
      <c r="BB9" s="258">
        <v>24.827258</v>
      </c>
      <c r="BC9" s="258">
        <v>27.353785999999999</v>
      </c>
      <c r="BD9" s="258">
        <v>30.644207999999999</v>
      </c>
      <c r="BE9" s="258">
        <v>37.796895999999997</v>
      </c>
      <c r="BF9" s="258">
        <v>41.410322000000001</v>
      </c>
      <c r="BG9" s="258">
        <v>39.160877999999997</v>
      </c>
      <c r="BH9" s="346">
        <v>30.923749999999998</v>
      </c>
      <c r="BI9" s="346">
        <v>34.23554</v>
      </c>
      <c r="BJ9" s="346">
        <v>39.202170000000002</v>
      </c>
      <c r="BK9" s="346">
        <v>36.080199999999998</v>
      </c>
      <c r="BL9" s="346">
        <v>34.910249999999998</v>
      </c>
      <c r="BM9" s="346">
        <v>36.690860000000001</v>
      </c>
      <c r="BN9" s="346">
        <v>27.594840000000001</v>
      </c>
      <c r="BO9" s="346">
        <v>30.077159999999999</v>
      </c>
      <c r="BP9" s="346">
        <v>32.321820000000002</v>
      </c>
      <c r="BQ9" s="346">
        <v>36.257370000000002</v>
      </c>
      <c r="BR9" s="346">
        <v>38.827019999999997</v>
      </c>
      <c r="BS9" s="346">
        <v>33.933320000000002</v>
      </c>
      <c r="BT9" s="346">
        <v>34.652320000000003</v>
      </c>
      <c r="BU9" s="346">
        <v>32.689990000000002</v>
      </c>
      <c r="BV9" s="346">
        <v>35.116689999999998</v>
      </c>
    </row>
    <row r="10" spans="1:74" ht="11.1" customHeight="1" x14ac:dyDescent="0.2">
      <c r="A10" s="95" t="s">
        <v>220</v>
      </c>
      <c r="B10" s="199" t="s">
        <v>600</v>
      </c>
      <c r="C10" s="258">
        <v>3.5790000000000002</v>
      </c>
      <c r="D10" s="258">
        <v>-1.425</v>
      </c>
      <c r="E10" s="258">
        <v>-1.3979999999999999</v>
      </c>
      <c r="F10" s="258">
        <v>-0.14199999999999999</v>
      </c>
      <c r="G10" s="258">
        <v>0.55700000000000005</v>
      </c>
      <c r="H10" s="258">
        <v>0.35199999999999998</v>
      </c>
      <c r="I10" s="258">
        <v>1.254</v>
      </c>
      <c r="J10" s="258">
        <v>1.621</v>
      </c>
      <c r="K10" s="258">
        <v>1.268</v>
      </c>
      <c r="L10" s="258">
        <v>0.40100000000000002</v>
      </c>
      <c r="M10" s="258">
        <v>0.28000000000000003</v>
      </c>
      <c r="N10" s="258">
        <v>-0.60699999999999998</v>
      </c>
      <c r="O10" s="258">
        <v>-0.75734000000000001</v>
      </c>
      <c r="P10" s="258">
        <v>-0.75734000000000001</v>
      </c>
      <c r="Q10" s="258">
        <v>-0.75734000000000001</v>
      </c>
      <c r="R10" s="258">
        <v>-0.56915000000000004</v>
      </c>
      <c r="S10" s="258">
        <v>-0.56913999999999998</v>
      </c>
      <c r="T10" s="258">
        <v>-0.56913999999999998</v>
      </c>
      <c r="U10" s="258">
        <v>0.99804000000000004</v>
      </c>
      <c r="V10" s="258">
        <v>0.99804000000000004</v>
      </c>
      <c r="W10" s="258">
        <v>0.99804000000000004</v>
      </c>
      <c r="X10" s="258">
        <v>7.3999999999999996E-2</v>
      </c>
      <c r="Y10" s="258">
        <v>7.3999999999999996E-2</v>
      </c>
      <c r="Z10" s="258">
        <v>1.34233</v>
      </c>
      <c r="AA10" s="258">
        <v>0.70127583332999999</v>
      </c>
      <c r="AB10" s="258">
        <v>0.14697583333</v>
      </c>
      <c r="AC10" s="258">
        <v>7.5345833333000004E-2</v>
      </c>
      <c r="AD10" s="258">
        <v>-8.4634166666999994E-2</v>
      </c>
      <c r="AE10" s="258">
        <v>0.94250583333000004</v>
      </c>
      <c r="AF10" s="258">
        <v>1.1882158332999999</v>
      </c>
      <c r="AG10" s="258">
        <v>0.74317583333000004</v>
      </c>
      <c r="AH10" s="258">
        <v>2.0471358333</v>
      </c>
      <c r="AI10" s="258">
        <v>1.0638758333</v>
      </c>
      <c r="AJ10" s="258">
        <v>0.56166583332999998</v>
      </c>
      <c r="AK10" s="258">
        <v>0.10707583332999999</v>
      </c>
      <c r="AL10" s="258">
        <v>-0.73461416667000001</v>
      </c>
      <c r="AM10" s="258">
        <v>3.032E-2</v>
      </c>
      <c r="AN10" s="258">
        <v>-0.70733999999999997</v>
      </c>
      <c r="AO10" s="258">
        <v>-4.9590000000000002E-2</v>
      </c>
      <c r="AP10" s="258">
        <v>-0.65861000000000003</v>
      </c>
      <c r="AQ10" s="258">
        <v>0.42423</v>
      </c>
      <c r="AR10" s="258">
        <v>0.55330000000000001</v>
      </c>
      <c r="AS10" s="258">
        <v>0.41446</v>
      </c>
      <c r="AT10" s="258">
        <v>1.6175900000000001</v>
      </c>
      <c r="AU10" s="258">
        <v>1.04711</v>
      </c>
      <c r="AV10" s="258">
        <v>-3.9460000000000002E-2</v>
      </c>
      <c r="AW10" s="258">
        <v>-0.27731</v>
      </c>
      <c r="AX10" s="258">
        <v>-1.29199</v>
      </c>
      <c r="AY10" s="258">
        <v>4.7800000000000002E-2</v>
      </c>
      <c r="AZ10" s="258">
        <v>-0.74155000000000004</v>
      </c>
      <c r="BA10" s="258">
        <v>-0.28816000000000003</v>
      </c>
      <c r="BB10" s="258">
        <v>3.8379300000000001</v>
      </c>
      <c r="BC10" s="258">
        <v>1.338863871</v>
      </c>
      <c r="BD10" s="258">
        <v>-1.9394802040000001</v>
      </c>
      <c r="BE10" s="258">
        <v>0.68138375200000001</v>
      </c>
      <c r="BF10" s="258">
        <v>-1.1519874189999999</v>
      </c>
      <c r="BG10" s="258">
        <v>0.82098000000000004</v>
      </c>
      <c r="BH10" s="346">
        <v>-2.7810000000000001E-2</v>
      </c>
      <c r="BI10" s="346">
        <v>-0.28510000000000002</v>
      </c>
      <c r="BJ10" s="346">
        <v>-1.3310200000000001</v>
      </c>
      <c r="BK10" s="346">
        <v>0.75663369999999996</v>
      </c>
      <c r="BL10" s="346">
        <v>-0.18682299999999999</v>
      </c>
      <c r="BM10" s="346">
        <v>-0.35311720000000002</v>
      </c>
      <c r="BN10" s="346">
        <v>1.65076</v>
      </c>
      <c r="BO10" s="346">
        <v>1.1967989999999999</v>
      </c>
      <c r="BP10" s="346">
        <v>-0.91114490000000004</v>
      </c>
      <c r="BQ10" s="346">
        <v>-0.36114049999999998</v>
      </c>
      <c r="BR10" s="346">
        <v>-0.82835970000000003</v>
      </c>
      <c r="BS10" s="346">
        <v>-0.14164189999999999</v>
      </c>
      <c r="BT10" s="346">
        <v>-2.7810000000000001E-2</v>
      </c>
      <c r="BU10" s="346">
        <v>0.93408100000000005</v>
      </c>
      <c r="BV10" s="346">
        <v>-0.67459829999999998</v>
      </c>
    </row>
    <row r="11" spans="1:74" ht="11.1" customHeight="1" x14ac:dyDescent="0.2">
      <c r="A11" s="93" t="s">
        <v>221</v>
      </c>
      <c r="B11" s="199" t="s">
        <v>601</v>
      </c>
      <c r="C11" s="258">
        <v>0.78903599999999996</v>
      </c>
      <c r="D11" s="258">
        <v>0.53364500000000004</v>
      </c>
      <c r="E11" s="258">
        <v>0.69915899999999997</v>
      </c>
      <c r="F11" s="258">
        <v>0.62339299999999997</v>
      </c>
      <c r="G11" s="258">
        <v>0.98638499999999996</v>
      </c>
      <c r="H11" s="258">
        <v>0.718862</v>
      </c>
      <c r="I11" s="258">
        <v>0.89363099999999995</v>
      </c>
      <c r="J11" s="258">
        <v>0.66670099999999999</v>
      </c>
      <c r="K11" s="258">
        <v>0.85467000000000004</v>
      </c>
      <c r="L11" s="258">
        <v>0.86791499999999999</v>
      </c>
      <c r="M11" s="258">
        <v>0.79846499999999998</v>
      </c>
      <c r="N11" s="258">
        <v>0.72739500000000001</v>
      </c>
      <c r="O11" s="258">
        <v>0.65446000000000004</v>
      </c>
      <c r="P11" s="258">
        <v>0.38517499999999999</v>
      </c>
      <c r="Q11" s="258">
        <v>0.38965</v>
      </c>
      <c r="R11" s="258">
        <v>0.672149</v>
      </c>
      <c r="S11" s="258">
        <v>0.87044900000000003</v>
      </c>
      <c r="T11" s="258">
        <v>1.213443</v>
      </c>
      <c r="U11" s="258">
        <v>0.87362399999999996</v>
      </c>
      <c r="V11" s="258">
        <v>0.70984700000000001</v>
      </c>
      <c r="W11" s="258">
        <v>0.81458799999999998</v>
      </c>
      <c r="X11" s="258">
        <v>0.70712900000000001</v>
      </c>
      <c r="Y11" s="258">
        <v>0.84957400000000005</v>
      </c>
      <c r="Z11" s="258">
        <v>0.76633700000000005</v>
      </c>
      <c r="AA11" s="258">
        <v>1.064988</v>
      </c>
      <c r="AB11" s="258">
        <v>0.58208000000000004</v>
      </c>
      <c r="AC11" s="258">
        <v>0.80290700000000004</v>
      </c>
      <c r="AD11" s="258">
        <v>0.92963700000000005</v>
      </c>
      <c r="AE11" s="258">
        <v>1.279714</v>
      </c>
      <c r="AF11" s="258">
        <v>1.3651359999999999</v>
      </c>
      <c r="AG11" s="258">
        <v>0.927759</v>
      </c>
      <c r="AH11" s="258">
        <v>1.0759110000000001</v>
      </c>
      <c r="AI11" s="258">
        <v>1.147802</v>
      </c>
      <c r="AJ11" s="258">
        <v>0.58359099999999997</v>
      </c>
      <c r="AK11" s="258">
        <v>1.0047900000000001</v>
      </c>
      <c r="AL11" s="258">
        <v>0.58561099999999999</v>
      </c>
      <c r="AM11" s="258">
        <v>1.292689</v>
      </c>
      <c r="AN11" s="258">
        <v>0.865707</v>
      </c>
      <c r="AO11" s="258">
        <v>0.85041</v>
      </c>
      <c r="AP11" s="258">
        <v>0.87896399999999997</v>
      </c>
      <c r="AQ11" s="258">
        <v>0.91949899999999996</v>
      </c>
      <c r="AR11" s="258">
        <v>0.84150599999999998</v>
      </c>
      <c r="AS11" s="258">
        <v>1.091037</v>
      </c>
      <c r="AT11" s="258">
        <v>0.96981099999999998</v>
      </c>
      <c r="AU11" s="258">
        <v>0.90366599999999997</v>
      </c>
      <c r="AV11" s="258">
        <v>0.85449799999999998</v>
      </c>
      <c r="AW11" s="258">
        <v>0.88168100000000005</v>
      </c>
      <c r="AX11" s="258">
        <v>0.96854300000000004</v>
      </c>
      <c r="AY11" s="258">
        <v>0.69317200000000001</v>
      </c>
      <c r="AZ11" s="258">
        <v>0.81884800000000002</v>
      </c>
      <c r="BA11" s="258">
        <v>1.185524</v>
      </c>
      <c r="BB11" s="258">
        <v>0.74032200000000004</v>
      </c>
      <c r="BC11" s="258">
        <v>0.91033299999999995</v>
      </c>
      <c r="BD11" s="258">
        <v>0.64115299999999997</v>
      </c>
      <c r="BE11" s="258">
        <v>0.99005900000000002</v>
      </c>
      <c r="BF11" s="258">
        <v>0.82765750000000005</v>
      </c>
      <c r="BG11" s="258">
        <v>0.98105469999999995</v>
      </c>
      <c r="BH11" s="346">
        <v>0.88308030000000004</v>
      </c>
      <c r="BI11" s="346">
        <v>0.75077899999999997</v>
      </c>
      <c r="BJ11" s="346">
        <v>1.1134139999999999</v>
      </c>
      <c r="BK11" s="346">
        <v>0.53823589999999999</v>
      </c>
      <c r="BL11" s="346">
        <v>0.63989770000000001</v>
      </c>
      <c r="BM11" s="346">
        <v>0.99476359999999997</v>
      </c>
      <c r="BN11" s="346">
        <v>0.84708729999999999</v>
      </c>
      <c r="BO11" s="346">
        <v>0.67786100000000005</v>
      </c>
      <c r="BP11" s="346">
        <v>0.87882369999999999</v>
      </c>
      <c r="BQ11" s="346">
        <v>1.224912</v>
      </c>
      <c r="BR11" s="346">
        <v>0.975692</v>
      </c>
      <c r="BS11" s="346">
        <v>1.0713490000000001</v>
      </c>
      <c r="BT11" s="346">
        <v>0.95734549999999996</v>
      </c>
      <c r="BU11" s="346">
        <v>0.77749049999999997</v>
      </c>
      <c r="BV11" s="346">
        <v>1.142407</v>
      </c>
    </row>
    <row r="12" spans="1:74" ht="11.1" customHeight="1" x14ac:dyDescent="0.2">
      <c r="A12" s="93" t="s">
        <v>222</v>
      </c>
      <c r="B12" s="199" t="s">
        <v>602</v>
      </c>
      <c r="C12" s="258">
        <v>9.1264409999999998</v>
      </c>
      <c r="D12" s="258">
        <v>8.4602559999999993</v>
      </c>
      <c r="E12" s="258">
        <v>11.055001000000001</v>
      </c>
      <c r="F12" s="258">
        <v>12.528892000000001</v>
      </c>
      <c r="G12" s="258">
        <v>12.256909</v>
      </c>
      <c r="H12" s="258">
        <v>12.748637</v>
      </c>
      <c r="I12" s="258">
        <v>11.622584</v>
      </c>
      <c r="J12" s="258">
        <v>10.597077000000001</v>
      </c>
      <c r="K12" s="258">
        <v>9.3437059999999992</v>
      </c>
      <c r="L12" s="258">
        <v>9.4214889999999993</v>
      </c>
      <c r="M12" s="258">
        <v>8.5164930000000005</v>
      </c>
      <c r="N12" s="258">
        <v>10.068177</v>
      </c>
      <c r="O12" s="258">
        <v>9.5717999999999996</v>
      </c>
      <c r="P12" s="258">
        <v>8.6267840119999999</v>
      </c>
      <c r="Q12" s="258">
        <v>13.636597</v>
      </c>
      <c r="R12" s="258">
        <v>9.7544839999999997</v>
      </c>
      <c r="S12" s="258">
        <v>10.478294</v>
      </c>
      <c r="T12" s="258">
        <v>9.1939839899999996</v>
      </c>
      <c r="U12" s="258">
        <v>9.1249959999999994</v>
      </c>
      <c r="V12" s="258">
        <v>10.073041</v>
      </c>
      <c r="W12" s="258">
        <v>9.3906260100000001</v>
      </c>
      <c r="X12" s="258">
        <v>9.8547229900000008</v>
      </c>
      <c r="Y12" s="258">
        <v>8.5113909900000007</v>
      </c>
      <c r="Z12" s="258">
        <v>9.4425480000000004</v>
      </c>
      <c r="AA12" s="258">
        <v>8.1517180000000007</v>
      </c>
      <c r="AB12" s="258">
        <v>8.9719130000000007</v>
      </c>
      <c r="AC12" s="258">
        <v>10.460257</v>
      </c>
      <c r="AD12" s="258">
        <v>7.9519409999999997</v>
      </c>
      <c r="AE12" s="258">
        <v>8.1819310000000005</v>
      </c>
      <c r="AF12" s="258">
        <v>8.5401779999999992</v>
      </c>
      <c r="AG12" s="258">
        <v>7.1194569999999997</v>
      </c>
      <c r="AH12" s="258">
        <v>7.6373430000000004</v>
      </c>
      <c r="AI12" s="258">
        <v>7.9662750000000004</v>
      </c>
      <c r="AJ12" s="258">
        <v>7.7377989999999999</v>
      </c>
      <c r="AK12" s="258">
        <v>7.5566750000000003</v>
      </c>
      <c r="AL12" s="258">
        <v>6.9812589999999997</v>
      </c>
      <c r="AM12" s="258">
        <v>7.8712689999999998</v>
      </c>
      <c r="AN12" s="258">
        <v>6.495743</v>
      </c>
      <c r="AO12" s="258">
        <v>7.6120390000000002</v>
      </c>
      <c r="AP12" s="258">
        <v>7.2161689999999998</v>
      </c>
      <c r="AQ12" s="258">
        <v>6.7610799999999998</v>
      </c>
      <c r="AR12" s="258">
        <v>5.7885520000000001</v>
      </c>
      <c r="AS12" s="258">
        <v>5.1173840000000004</v>
      </c>
      <c r="AT12" s="258">
        <v>6.4086720000000001</v>
      </c>
      <c r="AU12" s="258">
        <v>5.3882459999999996</v>
      </c>
      <c r="AV12" s="258">
        <v>5.7439840000000002</v>
      </c>
      <c r="AW12" s="258">
        <v>4.7088530000000004</v>
      </c>
      <c r="AX12" s="258">
        <v>4.8458969999999999</v>
      </c>
      <c r="AY12" s="258">
        <v>4.4332520000000004</v>
      </c>
      <c r="AZ12" s="258">
        <v>4.5113630000000002</v>
      </c>
      <c r="BA12" s="258">
        <v>5.2084060000000001</v>
      </c>
      <c r="BB12" s="258">
        <v>4.5832699999999997</v>
      </c>
      <c r="BC12" s="258">
        <v>4.2086100000000002</v>
      </c>
      <c r="BD12" s="258">
        <v>5.4315249999999997</v>
      </c>
      <c r="BE12" s="258">
        <v>3.2758970000000001</v>
      </c>
      <c r="BF12" s="258">
        <v>4.1749000000000001</v>
      </c>
      <c r="BG12" s="258">
        <v>4.3809709999999997</v>
      </c>
      <c r="BH12" s="346">
        <v>4.7198460000000004</v>
      </c>
      <c r="BI12" s="346">
        <v>4.5916810000000003</v>
      </c>
      <c r="BJ12" s="346">
        <v>5.024934</v>
      </c>
      <c r="BK12" s="346">
        <v>3.8246380000000002</v>
      </c>
      <c r="BL12" s="346">
        <v>3.3986960000000002</v>
      </c>
      <c r="BM12" s="346">
        <v>4.3243400000000003</v>
      </c>
      <c r="BN12" s="346">
        <v>4.0508030000000002</v>
      </c>
      <c r="BO12" s="346">
        <v>4.6260870000000001</v>
      </c>
      <c r="BP12" s="346">
        <v>4.4137310000000003</v>
      </c>
      <c r="BQ12" s="346">
        <v>4.3127120000000003</v>
      </c>
      <c r="BR12" s="346">
        <v>4.3444880000000001</v>
      </c>
      <c r="BS12" s="346">
        <v>4.5535050000000004</v>
      </c>
      <c r="BT12" s="346">
        <v>4.5161660000000001</v>
      </c>
      <c r="BU12" s="346">
        <v>4.7243009999999996</v>
      </c>
      <c r="BV12" s="346">
        <v>4.9557399999999996</v>
      </c>
    </row>
    <row r="13" spans="1:74" ht="11.1" customHeight="1" x14ac:dyDescent="0.2">
      <c r="A13" s="93" t="s">
        <v>223</v>
      </c>
      <c r="B13" s="200" t="s">
        <v>903</v>
      </c>
      <c r="C13" s="258">
        <v>6.272659</v>
      </c>
      <c r="D13" s="258">
        <v>5.1752459999999996</v>
      </c>
      <c r="E13" s="258">
        <v>6.0783040000000002</v>
      </c>
      <c r="F13" s="258">
        <v>7.2712680000000001</v>
      </c>
      <c r="G13" s="258">
        <v>5.9528889999999999</v>
      </c>
      <c r="H13" s="258">
        <v>6.9440179999999998</v>
      </c>
      <c r="I13" s="258">
        <v>6.3284690000000001</v>
      </c>
      <c r="J13" s="258">
        <v>5.7749170000000003</v>
      </c>
      <c r="K13" s="258">
        <v>4.879359</v>
      </c>
      <c r="L13" s="258">
        <v>4.6737859999999998</v>
      </c>
      <c r="M13" s="258">
        <v>4.7213130000000003</v>
      </c>
      <c r="N13" s="258">
        <v>5.80375</v>
      </c>
      <c r="O13" s="258">
        <v>5.507987</v>
      </c>
      <c r="P13" s="258">
        <v>5.3164619999999996</v>
      </c>
      <c r="Q13" s="258">
        <v>7.3536599999999996</v>
      </c>
      <c r="R13" s="258">
        <v>5.2935639999999999</v>
      </c>
      <c r="S13" s="258">
        <v>6.1408259999999997</v>
      </c>
      <c r="T13" s="258">
        <v>4.7077600000000004</v>
      </c>
      <c r="U13" s="258">
        <v>5.2900650000000002</v>
      </c>
      <c r="V13" s="258">
        <v>5.225892</v>
      </c>
      <c r="W13" s="258">
        <v>5.4219619999999997</v>
      </c>
      <c r="X13" s="258">
        <v>5.3922489999999996</v>
      </c>
      <c r="Y13" s="258">
        <v>5.019584</v>
      </c>
      <c r="Z13" s="258">
        <v>5.0088540000000004</v>
      </c>
      <c r="AA13" s="258">
        <v>4.8260949999999996</v>
      </c>
      <c r="AB13" s="258">
        <v>5.3110220000000004</v>
      </c>
      <c r="AC13" s="258">
        <v>5.8261839999999996</v>
      </c>
      <c r="AD13" s="258">
        <v>4.6647619999999996</v>
      </c>
      <c r="AE13" s="258">
        <v>5.0165449999999998</v>
      </c>
      <c r="AF13" s="258">
        <v>5.5188100000000002</v>
      </c>
      <c r="AG13" s="258">
        <v>4.4140730000000001</v>
      </c>
      <c r="AH13" s="258">
        <v>4.806381</v>
      </c>
      <c r="AI13" s="258">
        <v>5.1688780000000003</v>
      </c>
      <c r="AJ13" s="258">
        <v>5.3130610000000003</v>
      </c>
      <c r="AK13" s="258">
        <v>4.497096</v>
      </c>
      <c r="AL13" s="258">
        <v>4.7079490000000002</v>
      </c>
      <c r="AM13" s="258">
        <v>4.977957</v>
      </c>
      <c r="AN13" s="258">
        <v>3.2403580000000001</v>
      </c>
      <c r="AO13" s="258">
        <v>5.2977720000000001</v>
      </c>
      <c r="AP13" s="258">
        <v>4.2272230000000004</v>
      </c>
      <c r="AQ13" s="258">
        <v>4.5502209999999996</v>
      </c>
      <c r="AR13" s="258">
        <v>3.9524210000000002</v>
      </c>
      <c r="AS13" s="258">
        <v>2.9331659999999999</v>
      </c>
      <c r="AT13" s="258">
        <v>3.9443519999999999</v>
      </c>
      <c r="AU13" s="258">
        <v>3.4360740000000001</v>
      </c>
      <c r="AV13" s="258">
        <v>3.4515349999999998</v>
      </c>
      <c r="AW13" s="258">
        <v>2.8593250000000001</v>
      </c>
      <c r="AX13" s="258">
        <v>3.1364550000000002</v>
      </c>
      <c r="AY13" s="258">
        <v>3.0618609999999999</v>
      </c>
      <c r="AZ13" s="258">
        <v>3.4954900000000002</v>
      </c>
      <c r="BA13" s="258">
        <v>3.5958420000000002</v>
      </c>
      <c r="BB13" s="258">
        <v>3.363178</v>
      </c>
      <c r="BC13" s="258">
        <v>3.2752659999999998</v>
      </c>
      <c r="BD13" s="258">
        <v>3.4229989999999999</v>
      </c>
      <c r="BE13" s="258">
        <v>2.4252280000000002</v>
      </c>
      <c r="BF13" s="258">
        <v>3.0258379999999998</v>
      </c>
      <c r="BG13" s="258">
        <v>2.9743309999999998</v>
      </c>
      <c r="BH13" s="346">
        <v>3.2388629999999998</v>
      </c>
      <c r="BI13" s="346">
        <v>3.1423399999999999</v>
      </c>
      <c r="BJ13" s="346">
        <v>3.1986650000000001</v>
      </c>
      <c r="BK13" s="346">
        <v>2.6349770000000001</v>
      </c>
      <c r="BL13" s="346">
        <v>2.4131619999999998</v>
      </c>
      <c r="BM13" s="346">
        <v>3.2851370000000002</v>
      </c>
      <c r="BN13" s="346">
        <v>3.0730629999999999</v>
      </c>
      <c r="BO13" s="346">
        <v>3.2131590000000001</v>
      </c>
      <c r="BP13" s="346">
        <v>2.9041779999999999</v>
      </c>
      <c r="BQ13" s="346">
        <v>2.5682619999999998</v>
      </c>
      <c r="BR13" s="346">
        <v>2.6186219999999998</v>
      </c>
      <c r="BS13" s="346">
        <v>2.7421099999999998</v>
      </c>
      <c r="BT13" s="346">
        <v>2.7743660000000001</v>
      </c>
      <c r="BU13" s="346">
        <v>3.0198179999999999</v>
      </c>
      <c r="BV13" s="346">
        <v>3.2710050000000002</v>
      </c>
    </row>
    <row r="14" spans="1:74" ht="11.1" customHeight="1" x14ac:dyDescent="0.2">
      <c r="A14" s="93" t="s">
        <v>224</v>
      </c>
      <c r="B14" s="200" t="s">
        <v>904</v>
      </c>
      <c r="C14" s="258">
        <v>2.8537819999999998</v>
      </c>
      <c r="D14" s="258">
        <v>3.2850100000000002</v>
      </c>
      <c r="E14" s="258">
        <v>4.9766969999999997</v>
      </c>
      <c r="F14" s="258">
        <v>5.2576239999999999</v>
      </c>
      <c r="G14" s="258">
        <v>6.3040200000000004</v>
      </c>
      <c r="H14" s="258">
        <v>5.8046189999999998</v>
      </c>
      <c r="I14" s="258">
        <v>5.2941149999999997</v>
      </c>
      <c r="J14" s="258">
        <v>4.8221600000000002</v>
      </c>
      <c r="K14" s="258">
        <v>4.4643470000000001</v>
      </c>
      <c r="L14" s="258">
        <v>4.7477029999999996</v>
      </c>
      <c r="M14" s="258">
        <v>3.7951800000000002</v>
      </c>
      <c r="N14" s="258">
        <v>4.2644270000000004</v>
      </c>
      <c r="O14" s="258">
        <v>4.0638129999999997</v>
      </c>
      <c r="P14" s="258">
        <v>3.3103220000000002</v>
      </c>
      <c r="Q14" s="258">
        <v>6.2829370000000004</v>
      </c>
      <c r="R14" s="258">
        <v>4.4609199999999998</v>
      </c>
      <c r="S14" s="258">
        <v>4.3374680000000003</v>
      </c>
      <c r="T14" s="258">
        <v>4.486224</v>
      </c>
      <c r="U14" s="258">
        <v>3.8349310000000001</v>
      </c>
      <c r="V14" s="258">
        <v>4.8471489999999999</v>
      </c>
      <c r="W14" s="258">
        <v>3.968664</v>
      </c>
      <c r="X14" s="258">
        <v>4.4624740000000003</v>
      </c>
      <c r="Y14" s="258">
        <v>3.4918070000000001</v>
      </c>
      <c r="Z14" s="258">
        <v>4.433694</v>
      </c>
      <c r="AA14" s="258">
        <v>3.3256230000000002</v>
      </c>
      <c r="AB14" s="258">
        <v>3.6608909999999999</v>
      </c>
      <c r="AC14" s="258">
        <v>4.6340729999999999</v>
      </c>
      <c r="AD14" s="258">
        <v>3.2871790000000001</v>
      </c>
      <c r="AE14" s="258">
        <v>3.1653859999999998</v>
      </c>
      <c r="AF14" s="258">
        <v>3.0213679999999998</v>
      </c>
      <c r="AG14" s="258">
        <v>2.705384</v>
      </c>
      <c r="AH14" s="258">
        <v>2.830962</v>
      </c>
      <c r="AI14" s="258">
        <v>2.7973970000000001</v>
      </c>
      <c r="AJ14" s="258">
        <v>2.4247380000000001</v>
      </c>
      <c r="AK14" s="258">
        <v>3.0595789999999998</v>
      </c>
      <c r="AL14" s="258">
        <v>2.2733099999999999</v>
      </c>
      <c r="AM14" s="258">
        <v>2.8933119999999999</v>
      </c>
      <c r="AN14" s="258">
        <v>3.255385</v>
      </c>
      <c r="AO14" s="258">
        <v>2.3142670000000001</v>
      </c>
      <c r="AP14" s="258">
        <v>2.9889459999999999</v>
      </c>
      <c r="AQ14" s="258">
        <v>2.2108590000000001</v>
      </c>
      <c r="AR14" s="258">
        <v>1.836131</v>
      </c>
      <c r="AS14" s="258">
        <v>2.184218</v>
      </c>
      <c r="AT14" s="258">
        <v>2.4643199999999998</v>
      </c>
      <c r="AU14" s="258">
        <v>1.952172</v>
      </c>
      <c r="AV14" s="258">
        <v>2.292449</v>
      </c>
      <c r="AW14" s="258">
        <v>1.8495280000000001</v>
      </c>
      <c r="AX14" s="258">
        <v>1.7094419999999999</v>
      </c>
      <c r="AY14" s="258">
        <v>1.371391</v>
      </c>
      <c r="AZ14" s="258">
        <v>1.015873</v>
      </c>
      <c r="BA14" s="258">
        <v>1.6125640000000001</v>
      </c>
      <c r="BB14" s="258">
        <v>1.220092</v>
      </c>
      <c r="BC14" s="258">
        <v>0.93334399999999995</v>
      </c>
      <c r="BD14" s="258">
        <v>2.0085259999999998</v>
      </c>
      <c r="BE14" s="258">
        <v>0.85066900000000001</v>
      </c>
      <c r="BF14" s="258">
        <v>1.1490629999999999</v>
      </c>
      <c r="BG14" s="258">
        <v>1.4066399999999999</v>
      </c>
      <c r="BH14" s="346">
        <v>1.480982</v>
      </c>
      <c r="BI14" s="346">
        <v>1.449341</v>
      </c>
      <c r="BJ14" s="346">
        <v>1.8262689999999999</v>
      </c>
      <c r="BK14" s="346">
        <v>1.1896599999999999</v>
      </c>
      <c r="BL14" s="346">
        <v>0.98553389999999996</v>
      </c>
      <c r="BM14" s="346">
        <v>1.0392030000000001</v>
      </c>
      <c r="BN14" s="346">
        <v>0.97774000000000005</v>
      </c>
      <c r="BO14" s="346">
        <v>1.412928</v>
      </c>
      <c r="BP14" s="346">
        <v>1.5095529999999999</v>
      </c>
      <c r="BQ14" s="346">
        <v>1.7444500000000001</v>
      </c>
      <c r="BR14" s="346">
        <v>1.7258659999999999</v>
      </c>
      <c r="BS14" s="346">
        <v>1.8113939999999999</v>
      </c>
      <c r="BT14" s="346">
        <v>1.7418</v>
      </c>
      <c r="BU14" s="346">
        <v>1.7044840000000001</v>
      </c>
      <c r="BV14" s="346">
        <v>1.6847350000000001</v>
      </c>
    </row>
    <row r="15" spans="1:74" ht="11.1" customHeight="1" x14ac:dyDescent="0.2">
      <c r="A15" s="93" t="s">
        <v>225</v>
      </c>
      <c r="B15" s="199" t="s">
        <v>579</v>
      </c>
      <c r="C15" s="258">
        <v>90.343228999999994</v>
      </c>
      <c r="D15" s="258">
        <v>76.562370999999999</v>
      </c>
      <c r="E15" s="258">
        <v>74.095416999999998</v>
      </c>
      <c r="F15" s="258">
        <v>65.466577000000001</v>
      </c>
      <c r="G15" s="258">
        <v>71.003189000000006</v>
      </c>
      <c r="H15" s="258">
        <v>70.138498999999996</v>
      </c>
      <c r="I15" s="258">
        <v>76.845799</v>
      </c>
      <c r="J15" s="258">
        <v>82.507000000000005</v>
      </c>
      <c r="K15" s="258">
        <v>74.597427999999994</v>
      </c>
      <c r="L15" s="258">
        <v>77.086032000000003</v>
      </c>
      <c r="M15" s="258">
        <v>76.709035</v>
      </c>
      <c r="N15" s="258">
        <v>70.257436999999996</v>
      </c>
      <c r="O15" s="258">
        <v>73.037886999999998</v>
      </c>
      <c r="P15" s="258">
        <v>68.587112988000001</v>
      </c>
      <c r="Q15" s="258">
        <v>70.563693999999998</v>
      </c>
      <c r="R15" s="258">
        <v>69.257637000000003</v>
      </c>
      <c r="S15" s="258">
        <v>73.093761999999998</v>
      </c>
      <c r="T15" s="258">
        <v>72.481622009999995</v>
      </c>
      <c r="U15" s="258">
        <v>77.264600999999999</v>
      </c>
      <c r="V15" s="258">
        <v>81.833915000000005</v>
      </c>
      <c r="W15" s="258">
        <v>75.299617990000002</v>
      </c>
      <c r="X15" s="258">
        <v>71.529358009999996</v>
      </c>
      <c r="Y15" s="258">
        <v>72.988526010000001</v>
      </c>
      <c r="Z15" s="258">
        <v>70.656203000000005</v>
      </c>
      <c r="AA15" s="258">
        <v>76.607033833000003</v>
      </c>
      <c r="AB15" s="258">
        <v>67.077142832999996</v>
      </c>
      <c r="AC15" s="258">
        <v>77.376612832999996</v>
      </c>
      <c r="AD15" s="258">
        <v>75.874485832999994</v>
      </c>
      <c r="AE15" s="258">
        <v>77.833733832999997</v>
      </c>
      <c r="AF15" s="258">
        <v>73.082069833000006</v>
      </c>
      <c r="AG15" s="258">
        <v>78.999837833000001</v>
      </c>
      <c r="AH15" s="258">
        <v>82.832202832999997</v>
      </c>
      <c r="AI15" s="258">
        <v>77.827322832999997</v>
      </c>
      <c r="AJ15" s="258">
        <v>78.869166832999994</v>
      </c>
      <c r="AK15" s="258">
        <v>75.310000833000004</v>
      </c>
      <c r="AL15" s="258">
        <v>79.210327832999994</v>
      </c>
      <c r="AM15" s="258">
        <v>80.039697000000004</v>
      </c>
      <c r="AN15" s="258">
        <v>65.905850000000001</v>
      </c>
      <c r="AO15" s="258">
        <v>74.656535000000005</v>
      </c>
      <c r="AP15" s="258">
        <v>68.175702999999999</v>
      </c>
      <c r="AQ15" s="258">
        <v>64.962472000000005</v>
      </c>
      <c r="AR15" s="258">
        <v>62.506585999999999</v>
      </c>
      <c r="AS15" s="258">
        <v>72.918114000000003</v>
      </c>
      <c r="AT15" s="258">
        <v>78.860258999999999</v>
      </c>
      <c r="AU15" s="258">
        <v>74.340922000000006</v>
      </c>
      <c r="AV15" s="258">
        <v>70.733428000000004</v>
      </c>
      <c r="AW15" s="258">
        <v>64.469425000000001</v>
      </c>
      <c r="AX15" s="258">
        <v>57.831220999999999</v>
      </c>
      <c r="AY15" s="258">
        <v>56.807414999999999</v>
      </c>
      <c r="AZ15" s="258">
        <v>52.829112000000002</v>
      </c>
      <c r="BA15" s="258">
        <v>50.953786000000001</v>
      </c>
      <c r="BB15" s="258">
        <v>48.110083000000003</v>
      </c>
      <c r="BC15" s="258">
        <v>51.052092870999999</v>
      </c>
      <c r="BD15" s="258">
        <v>52.658516796000001</v>
      </c>
      <c r="BE15" s="258">
        <v>63.483108752</v>
      </c>
      <c r="BF15" s="258">
        <v>66.758803981</v>
      </c>
      <c r="BG15" s="258">
        <v>65.650259000000005</v>
      </c>
      <c r="BH15" s="346">
        <v>50.424210000000002</v>
      </c>
      <c r="BI15" s="346">
        <v>57.415750000000003</v>
      </c>
      <c r="BJ15" s="346">
        <v>66.670140000000004</v>
      </c>
      <c r="BK15" s="346">
        <v>61.954349999999998</v>
      </c>
      <c r="BL15" s="346">
        <v>60.561450000000001</v>
      </c>
      <c r="BM15" s="346">
        <v>64.497349999999997</v>
      </c>
      <c r="BN15" s="346">
        <v>50.661380000000001</v>
      </c>
      <c r="BO15" s="346">
        <v>55.259599999999999</v>
      </c>
      <c r="BP15" s="346">
        <v>55.938549999999999</v>
      </c>
      <c r="BQ15" s="346">
        <v>62.840809999999998</v>
      </c>
      <c r="BR15" s="346">
        <v>65.60163</v>
      </c>
      <c r="BS15" s="346">
        <v>58.888159999999999</v>
      </c>
      <c r="BT15" s="346">
        <v>59.690289999999997</v>
      </c>
      <c r="BU15" s="346">
        <v>58.357489999999999</v>
      </c>
      <c r="BV15" s="346">
        <v>58.946800000000003</v>
      </c>
    </row>
    <row r="16" spans="1:74" ht="11.1" customHeight="1" x14ac:dyDescent="0.2">
      <c r="A16" s="90"/>
      <c r="B16" s="94"/>
      <c r="C16" s="267"/>
      <c r="D16" s="267"/>
      <c r="E16" s="267"/>
      <c r="F16" s="267"/>
      <c r="G16" s="267"/>
      <c r="H16" s="267"/>
      <c r="I16" s="267"/>
      <c r="J16" s="267"/>
      <c r="K16" s="267"/>
      <c r="L16" s="267"/>
      <c r="M16" s="267"/>
      <c r="N16" s="267"/>
      <c r="O16" s="267"/>
      <c r="P16" s="267"/>
      <c r="Q16" s="267"/>
      <c r="R16" s="267"/>
      <c r="S16" s="267"/>
      <c r="T16" s="267"/>
      <c r="U16" s="267"/>
      <c r="V16" s="267"/>
      <c r="W16" s="267"/>
      <c r="X16" s="267"/>
      <c r="Y16" s="267"/>
      <c r="Z16" s="267"/>
      <c r="AA16" s="267"/>
      <c r="AB16" s="267"/>
      <c r="AC16" s="267"/>
      <c r="AD16" s="267"/>
      <c r="AE16" s="267"/>
      <c r="AF16" s="267"/>
      <c r="AG16" s="267"/>
      <c r="AH16" s="267"/>
      <c r="AI16" s="267"/>
      <c r="AJ16" s="267"/>
      <c r="AK16" s="267"/>
      <c r="AL16" s="267"/>
      <c r="AM16" s="267"/>
      <c r="AN16" s="267"/>
      <c r="AO16" s="267"/>
      <c r="AP16" s="267"/>
      <c r="AQ16" s="267"/>
      <c r="AR16" s="267"/>
      <c r="AS16" s="267"/>
      <c r="AT16" s="267"/>
      <c r="AU16" s="267"/>
      <c r="AV16" s="267"/>
      <c r="AW16" s="267"/>
      <c r="AX16" s="267"/>
      <c r="AY16" s="267"/>
      <c r="AZ16" s="267"/>
      <c r="BA16" s="267"/>
      <c r="BB16" s="267"/>
      <c r="BC16" s="267"/>
      <c r="BD16" s="267"/>
      <c r="BE16" s="267"/>
      <c r="BF16" s="267"/>
      <c r="BG16" s="267"/>
      <c r="BH16" s="381"/>
      <c r="BI16" s="381"/>
      <c r="BJ16" s="381"/>
      <c r="BK16" s="381"/>
      <c r="BL16" s="381"/>
      <c r="BM16" s="381"/>
      <c r="BN16" s="381"/>
      <c r="BO16" s="381"/>
      <c r="BP16" s="381"/>
      <c r="BQ16" s="381"/>
      <c r="BR16" s="381"/>
      <c r="BS16" s="381"/>
      <c r="BT16" s="381"/>
      <c r="BU16" s="381"/>
      <c r="BV16" s="381"/>
    </row>
    <row r="17" spans="1:74" ht="11.1" customHeight="1" x14ac:dyDescent="0.2">
      <c r="A17" s="95" t="s">
        <v>226</v>
      </c>
      <c r="B17" s="199" t="s">
        <v>603</v>
      </c>
      <c r="C17" s="258">
        <v>-7.4106909999999999</v>
      </c>
      <c r="D17" s="258">
        <v>-6.4802720000000003</v>
      </c>
      <c r="E17" s="258">
        <v>-8.2203540000000004</v>
      </c>
      <c r="F17" s="258">
        <v>-6.9898959999999999</v>
      </c>
      <c r="G17" s="258">
        <v>-0.97636800000000001</v>
      </c>
      <c r="H17" s="258">
        <v>5.10914</v>
      </c>
      <c r="I17" s="258">
        <v>13.828486</v>
      </c>
      <c r="J17" s="258">
        <v>5.2844550000000003</v>
      </c>
      <c r="K17" s="258">
        <v>-3.6197530000000002</v>
      </c>
      <c r="L17" s="258">
        <v>-4.4000130000000004</v>
      </c>
      <c r="M17" s="258">
        <v>-1.91872</v>
      </c>
      <c r="N17" s="258">
        <v>3.151961</v>
      </c>
      <c r="O17" s="258">
        <v>6.5561199999999999</v>
      </c>
      <c r="P17" s="258">
        <v>3.5931630000000001</v>
      </c>
      <c r="Q17" s="258">
        <v>4.1279329999999996</v>
      </c>
      <c r="R17" s="258">
        <v>-1.3790720000000001</v>
      </c>
      <c r="S17" s="258">
        <v>-4.2610869999999998</v>
      </c>
      <c r="T17" s="258">
        <v>5.949287</v>
      </c>
      <c r="U17" s="258">
        <v>10.971605</v>
      </c>
      <c r="V17" s="258">
        <v>5.3195399999999999</v>
      </c>
      <c r="W17" s="258">
        <v>1.7404189999999999</v>
      </c>
      <c r="X17" s="258">
        <v>-1.3026530000000001</v>
      </c>
      <c r="Y17" s="258">
        <v>-1.8569910000000001</v>
      </c>
      <c r="Z17" s="258">
        <v>8.5621749999999999</v>
      </c>
      <c r="AA17" s="258">
        <v>14.533668</v>
      </c>
      <c r="AB17" s="258">
        <v>14.154591999999999</v>
      </c>
      <c r="AC17" s="258">
        <v>1.9981930000000001</v>
      </c>
      <c r="AD17" s="258">
        <v>-10.75226</v>
      </c>
      <c r="AE17" s="258">
        <v>-8.083024</v>
      </c>
      <c r="AF17" s="258">
        <v>3.3536489999999999</v>
      </c>
      <c r="AG17" s="258">
        <v>7.3269279999999997</v>
      </c>
      <c r="AH17" s="258">
        <v>4.2181889999999997</v>
      </c>
      <c r="AI17" s="258">
        <v>-3.4595790000000002</v>
      </c>
      <c r="AJ17" s="258">
        <v>-12.566568</v>
      </c>
      <c r="AK17" s="258">
        <v>-5.7795730000000001</v>
      </c>
      <c r="AL17" s="258">
        <v>-9.1014900000000001</v>
      </c>
      <c r="AM17" s="258">
        <v>-2.8385790000000002</v>
      </c>
      <c r="AN17" s="258">
        <v>5.3449489999999997</v>
      </c>
      <c r="AO17" s="258">
        <v>-4.8770949999999997</v>
      </c>
      <c r="AP17" s="258">
        <v>-12.919815</v>
      </c>
      <c r="AQ17" s="258">
        <v>-5.9976669999999999</v>
      </c>
      <c r="AR17" s="258">
        <v>6.1538709999999996</v>
      </c>
      <c r="AS17" s="258">
        <v>8.1739580000000007</v>
      </c>
      <c r="AT17" s="258">
        <v>1.781871</v>
      </c>
      <c r="AU17" s="258">
        <v>-6.4087230000000002</v>
      </c>
      <c r="AV17" s="258">
        <v>-13.234507000000001</v>
      </c>
      <c r="AW17" s="258">
        <v>-12.757766999999999</v>
      </c>
      <c r="AX17" s="258">
        <v>-7.7864690000000003</v>
      </c>
      <c r="AY17" s="258">
        <v>7.5465689999999999</v>
      </c>
      <c r="AZ17" s="258">
        <v>0.48459809999999998</v>
      </c>
      <c r="BA17" s="258">
        <v>-4.9418441</v>
      </c>
      <c r="BB17" s="258">
        <v>-2.0626289999999998</v>
      </c>
      <c r="BC17" s="258">
        <v>0.34198699999999999</v>
      </c>
      <c r="BD17" s="258">
        <v>9.8789117999999991</v>
      </c>
      <c r="BE17" s="258">
        <v>13.563780100000001</v>
      </c>
      <c r="BF17" s="258">
        <v>8.7888629999999992</v>
      </c>
      <c r="BG17" s="258">
        <v>5.9521965000000003</v>
      </c>
      <c r="BH17" s="346">
        <v>5.8141179999999997</v>
      </c>
      <c r="BI17" s="346">
        <v>-1.9678089999999999</v>
      </c>
      <c r="BJ17" s="346">
        <v>-1.703506</v>
      </c>
      <c r="BK17" s="346">
        <v>7.5877949999999998</v>
      </c>
      <c r="BL17" s="346">
        <v>0.409105</v>
      </c>
      <c r="BM17" s="346">
        <v>-6.7476700000000003</v>
      </c>
      <c r="BN17" s="346">
        <v>-0.79882710000000001</v>
      </c>
      <c r="BO17" s="346">
        <v>-1.5361320000000001</v>
      </c>
      <c r="BP17" s="346">
        <v>6.0105300000000002</v>
      </c>
      <c r="BQ17" s="346">
        <v>8.9195100000000007</v>
      </c>
      <c r="BR17" s="346">
        <v>5.3601270000000003</v>
      </c>
      <c r="BS17" s="346">
        <v>1.911535</v>
      </c>
      <c r="BT17" s="346">
        <v>-3.9266580000000002</v>
      </c>
      <c r="BU17" s="346">
        <v>-4.2588039999999996</v>
      </c>
      <c r="BV17" s="346">
        <v>3.6847029999999998</v>
      </c>
    </row>
    <row r="18" spans="1:74" ht="11.1" customHeight="1" x14ac:dyDescent="0.2">
      <c r="A18" s="95" t="s">
        <v>227</v>
      </c>
      <c r="B18" s="199" t="s">
        <v>148</v>
      </c>
      <c r="C18" s="258">
        <v>1.1040239869999999</v>
      </c>
      <c r="D18" s="258">
        <v>0.92648100899999997</v>
      </c>
      <c r="E18" s="258">
        <v>0.86257599200000001</v>
      </c>
      <c r="F18" s="258">
        <v>0.68146799999999996</v>
      </c>
      <c r="G18" s="258">
        <v>0.89245100200000005</v>
      </c>
      <c r="H18" s="258">
        <v>0.925728</v>
      </c>
      <c r="I18" s="258">
        <v>1.0578860050000001</v>
      </c>
      <c r="J18" s="258">
        <v>1.038891995</v>
      </c>
      <c r="K18" s="258">
        <v>0.88503299999999996</v>
      </c>
      <c r="L18" s="258">
        <v>0.796286987</v>
      </c>
      <c r="M18" s="258">
        <v>1.09029501</v>
      </c>
      <c r="N18" s="258">
        <v>0.93448098800000001</v>
      </c>
      <c r="O18" s="258">
        <v>1.047342006</v>
      </c>
      <c r="P18" s="258">
        <v>0.95049799599999996</v>
      </c>
      <c r="Q18" s="258">
        <v>1.1711900129999999</v>
      </c>
      <c r="R18" s="258">
        <v>0.71627901000000005</v>
      </c>
      <c r="S18" s="258">
        <v>0.99203199200000003</v>
      </c>
      <c r="T18" s="258">
        <v>0.97910498999999995</v>
      </c>
      <c r="U18" s="258">
        <v>1.1079320020000001</v>
      </c>
      <c r="V18" s="258">
        <v>0.92514499699999997</v>
      </c>
      <c r="W18" s="258">
        <v>0.74940899999999999</v>
      </c>
      <c r="X18" s="258">
        <v>0.73697099799999999</v>
      </c>
      <c r="Y18" s="258">
        <v>0.78115701000000004</v>
      </c>
      <c r="Z18" s="258">
        <v>1.1216109999999999</v>
      </c>
      <c r="AA18" s="258">
        <v>1.0923333333</v>
      </c>
      <c r="AB18" s="258">
        <v>1.0923333333</v>
      </c>
      <c r="AC18" s="258">
        <v>1.0923333333</v>
      </c>
      <c r="AD18" s="258">
        <v>0.96533333333000004</v>
      </c>
      <c r="AE18" s="258">
        <v>0.96533333333000004</v>
      </c>
      <c r="AF18" s="258">
        <v>0.96533333333000004</v>
      </c>
      <c r="AG18" s="258">
        <v>1.0853333332999999</v>
      </c>
      <c r="AH18" s="258">
        <v>1.0853333332999999</v>
      </c>
      <c r="AI18" s="258">
        <v>1.0853333332999999</v>
      </c>
      <c r="AJ18" s="258">
        <v>0.88733333332999997</v>
      </c>
      <c r="AK18" s="258">
        <v>0.88733333332999997</v>
      </c>
      <c r="AL18" s="258">
        <v>0.88733333332999997</v>
      </c>
      <c r="AM18" s="258">
        <v>0.90566666666999995</v>
      </c>
      <c r="AN18" s="258">
        <v>0.90566666666999995</v>
      </c>
      <c r="AO18" s="258">
        <v>0.90566666666999995</v>
      </c>
      <c r="AP18" s="258">
        <v>0.71</v>
      </c>
      <c r="AQ18" s="258">
        <v>0.71</v>
      </c>
      <c r="AR18" s="258">
        <v>0.71</v>
      </c>
      <c r="AS18" s="258">
        <v>0.97599999999999998</v>
      </c>
      <c r="AT18" s="258">
        <v>0.97599999999999998</v>
      </c>
      <c r="AU18" s="258">
        <v>0.97599999999999998</v>
      </c>
      <c r="AV18" s="258">
        <v>0.72233333333000005</v>
      </c>
      <c r="AW18" s="258">
        <v>0.72233333333000005</v>
      </c>
      <c r="AX18" s="258">
        <v>0.72233333333000005</v>
      </c>
      <c r="AY18" s="258">
        <v>0.81666666666999999</v>
      </c>
      <c r="AZ18" s="258">
        <v>0.81666666666999999</v>
      </c>
      <c r="BA18" s="258">
        <v>0.81666666666999999</v>
      </c>
      <c r="BB18" s="258">
        <v>0.81666666666999999</v>
      </c>
      <c r="BC18" s="258">
        <v>0.81666666666999999</v>
      </c>
      <c r="BD18" s="258">
        <v>0.81666666666999999</v>
      </c>
      <c r="BE18" s="258">
        <v>0.81666666666999999</v>
      </c>
      <c r="BF18" s="258">
        <v>0.81666666666999999</v>
      </c>
      <c r="BG18" s="258">
        <v>0.81666666666999999</v>
      </c>
      <c r="BH18" s="346">
        <v>0.81666669999999997</v>
      </c>
      <c r="BI18" s="346">
        <v>0.81666669999999997</v>
      </c>
      <c r="BJ18" s="346">
        <v>0.81666669999999997</v>
      </c>
      <c r="BK18" s="346">
        <v>0.85170000000000001</v>
      </c>
      <c r="BL18" s="346">
        <v>0.85170000000000001</v>
      </c>
      <c r="BM18" s="346">
        <v>0.85170000000000001</v>
      </c>
      <c r="BN18" s="346">
        <v>0.85170000000000001</v>
      </c>
      <c r="BO18" s="346">
        <v>0.85170000000000001</v>
      </c>
      <c r="BP18" s="346">
        <v>0.85170000000000001</v>
      </c>
      <c r="BQ18" s="346">
        <v>0.85170000000000001</v>
      </c>
      <c r="BR18" s="346">
        <v>0.85170000000000001</v>
      </c>
      <c r="BS18" s="346">
        <v>0.85170000000000001</v>
      </c>
      <c r="BT18" s="346">
        <v>0.85170000000000001</v>
      </c>
      <c r="BU18" s="346">
        <v>0.85170000000000001</v>
      </c>
      <c r="BV18" s="346">
        <v>0.85170000000000001</v>
      </c>
    </row>
    <row r="19" spans="1:74" ht="11.1" customHeight="1" x14ac:dyDescent="0.2">
      <c r="A19" s="93" t="s">
        <v>228</v>
      </c>
      <c r="B19" s="199" t="s">
        <v>580</v>
      </c>
      <c r="C19" s="258">
        <v>84.036561986999999</v>
      </c>
      <c r="D19" s="258">
        <v>71.008580008999999</v>
      </c>
      <c r="E19" s="258">
        <v>66.737638992000001</v>
      </c>
      <c r="F19" s="258">
        <v>59.158149000000002</v>
      </c>
      <c r="G19" s="258">
        <v>70.919272002</v>
      </c>
      <c r="H19" s="258">
        <v>76.173366999999999</v>
      </c>
      <c r="I19" s="258">
        <v>91.732171004999998</v>
      </c>
      <c r="J19" s="258">
        <v>88.830346994999999</v>
      </c>
      <c r="K19" s="258">
        <v>71.862707999999998</v>
      </c>
      <c r="L19" s="258">
        <v>73.482305987000004</v>
      </c>
      <c r="M19" s="258">
        <v>75.880610009999998</v>
      </c>
      <c r="N19" s="258">
        <v>74.343878988</v>
      </c>
      <c r="O19" s="258">
        <v>80.641349005999999</v>
      </c>
      <c r="P19" s="258">
        <v>73.130773984000001</v>
      </c>
      <c r="Q19" s="258">
        <v>75.862817012999997</v>
      </c>
      <c r="R19" s="258">
        <v>68.594844010000003</v>
      </c>
      <c r="S19" s="258">
        <v>69.824706992000003</v>
      </c>
      <c r="T19" s="258">
        <v>79.410014000000004</v>
      </c>
      <c r="U19" s="258">
        <v>89.344138001999994</v>
      </c>
      <c r="V19" s="258">
        <v>88.078599996999998</v>
      </c>
      <c r="W19" s="258">
        <v>77.789445990000004</v>
      </c>
      <c r="X19" s="258">
        <v>70.963676007999993</v>
      </c>
      <c r="Y19" s="258">
        <v>71.912692019999994</v>
      </c>
      <c r="Z19" s="258">
        <v>80.339989000000003</v>
      </c>
      <c r="AA19" s="258">
        <v>92.233035166999997</v>
      </c>
      <c r="AB19" s="258">
        <v>82.324068166999993</v>
      </c>
      <c r="AC19" s="258">
        <v>80.467139166999999</v>
      </c>
      <c r="AD19" s="258">
        <v>66.087559166999995</v>
      </c>
      <c r="AE19" s="258">
        <v>70.716043166999995</v>
      </c>
      <c r="AF19" s="258">
        <v>77.401052167000003</v>
      </c>
      <c r="AG19" s="258">
        <v>87.412099166999994</v>
      </c>
      <c r="AH19" s="258">
        <v>88.135725167000004</v>
      </c>
      <c r="AI19" s="258">
        <v>75.453077167000004</v>
      </c>
      <c r="AJ19" s="258">
        <v>67.189932166999995</v>
      </c>
      <c r="AK19" s="258">
        <v>70.417761166999995</v>
      </c>
      <c r="AL19" s="258">
        <v>70.996171167</v>
      </c>
      <c r="AM19" s="258">
        <v>78.106784666999999</v>
      </c>
      <c r="AN19" s="258">
        <v>72.156465667000006</v>
      </c>
      <c r="AO19" s="258">
        <v>70.685106666999999</v>
      </c>
      <c r="AP19" s="258">
        <v>55.965888</v>
      </c>
      <c r="AQ19" s="258">
        <v>59.674804999999999</v>
      </c>
      <c r="AR19" s="258">
        <v>69.370457000000002</v>
      </c>
      <c r="AS19" s="258">
        <v>82.068072000000001</v>
      </c>
      <c r="AT19" s="258">
        <v>81.618129999999994</v>
      </c>
      <c r="AU19" s="258">
        <v>68.908198999999996</v>
      </c>
      <c r="AV19" s="258">
        <v>58.221254332999997</v>
      </c>
      <c r="AW19" s="258">
        <v>52.433991333000002</v>
      </c>
      <c r="AX19" s="258">
        <v>50.767085332999997</v>
      </c>
      <c r="AY19" s="258">
        <v>65.170650667000004</v>
      </c>
      <c r="AZ19" s="258">
        <v>54.130376767000001</v>
      </c>
      <c r="BA19" s="258">
        <v>46.828608567000003</v>
      </c>
      <c r="BB19" s="258">
        <v>46.864120667000002</v>
      </c>
      <c r="BC19" s="258">
        <v>52.210746538000002</v>
      </c>
      <c r="BD19" s="258">
        <v>63.354095262999998</v>
      </c>
      <c r="BE19" s="258">
        <v>77.863555519000002</v>
      </c>
      <c r="BF19" s="258">
        <v>76.364333647999999</v>
      </c>
      <c r="BG19" s="258">
        <v>72.419122166999998</v>
      </c>
      <c r="BH19" s="346">
        <v>57.054989999999997</v>
      </c>
      <c r="BI19" s="346">
        <v>56.264609999999998</v>
      </c>
      <c r="BJ19" s="346">
        <v>65.783299999999997</v>
      </c>
      <c r="BK19" s="346">
        <v>70.39385</v>
      </c>
      <c r="BL19" s="346">
        <v>61.82226</v>
      </c>
      <c r="BM19" s="346">
        <v>58.601379999999999</v>
      </c>
      <c r="BN19" s="346">
        <v>50.714260000000003</v>
      </c>
      <c r="BO19" s="346">
        <v>54.575159999999997</v>
      </c>
      <c r="BP19" s="346">
        <v>62.800780000000003</v>
      </c>
      <c r="BQ19" s="346">
        <v>72.612020000000001</v>
      </c>
      <c r="BR19" s="346">
        <v>71.813450000000003</v>
      </c>
      <c r="BS19" s="346">
        <v>61.651389999999999</v>
      </c>
      <c r="BT19" s="346">
        <v>56.61533</v>
      </c>
      <c r="BU19" s="346">
        <v>54.950380000000003</v>
      </c>
      <c r="BV19" s="346">
        <v>63.483199999999997</v>
      </c>
    </row>
    <row r="20" spans="1:74" ht="11.1" customHeight="1" x14ac:dyDescent="0.2">
      <c r="A20" s="90"/>
      <c r="B20" s="94"/>
      <c r="C20" s="267"/>
      <c r="D20" s="267"/>
      <c r="E20" s="267"/>
      <c r="F20" s="267"/>
      <c r="G20" s="267"/>
      <c r="H20" s="267"/>
      <c r="I20" s="267"/>
      <c r="J20" s="267"/>
      <c r="K20" s="267"/>
      <c r="L20" s="267"/>
      <c r="M20" s="267"/>
      <c r="N20" s="267"/>
      <c r="O20" s="267"/>
      <c r="P20" s="267"/>
      <c r="Q20" s="267"/>
      <c r="R20" s="267"/>
      <c r="S20" s="267"/>
      <c r="T20" s="267"/>
      <c r="U20" s="267"/>
      <c r="V20" s="267"/>
      <c r="W20" s="267"/>
      <c r="X20" s="267"/>
      <c r="Y20" s="267"/>
      <c r="Z20" s="267"/>
      <c r="AA20" s="267"/>
      <c r="AB20" s="267"/>
      <c r="AC20" s="267"/>
      <c r="AD20" s="267"/>
      <c r="AE20" s="267"/>
      <c r="AF20" s="267"/>
      <c r="AG20" s="267"/>
      <c r="AH20" s="267"/>
      <c r="AI20" s="267"/>
      <c r="AJ20" s="267"/>
      <c r="AK20" s="267"/>
      <c r="AL20" s="267"/>
      <c r="AM20" s="267"/>
      <c r="AN20" s="267"/>
      <c r="AO20" s="267"/>
      <c r="AP20" s="267"/>
      <c r="AQ20" s="267"/>
      <c r="AR20" s="267"/>
      <c r="AS20" s="267"/>
      <c r="AT20" s="267"/>
      <c r="AU20" s="267"/>
      <c r="AV20" s="267"/>
      <c r="AW20" s="267"/>
      <c r="AX20" s="267"/>
      <c r="AY20" s="267"/>
      <c r="AZ20" s="267"/>
      <c r="BA20" s="267"/>
      <c r="BB20" s="267"/>
      <c r="BC20" s="267"/>
      <c r="BD20" s="267"/>
      <c r="BE20" s="267"/>
      <c r="BF20" s="267"/>
      <c r="BG20" s="267"/>
      <c r="BH20" s="381"/>
      <c r="BI20" s="381"/>
      <c r="BJ20" s="381"/>
      <c r="BK20" s="381"/>
      <c r="BL20" s="381"/>
      <c r="BM20" s="381"/>
      <c r="BN20" s="381"/>
      <c r="BO20" s="381"/>
      <c r="BP20" s="381"/>
      <c r="BQ20" s="381"/>
      <c r="BR20" s="381"/>
      <c r="BS20" s="381"/>
      <c r="BT20" s="381"/>
      <c r="BU20" s="381"/>
      <c r="BV20" s="381"/>
    </row>
    <row r="21" spans="1:74" ht="11.1" customHeight="1" x14ac:dyDescent="0.2">
      <c r="A21" s="90"/>
      <c r="B21" s="96" t="s">
        <v>237</v>
      </c>
      <c r="C21" s="267"/>
      <c r="D21" s="267"/>
      <c r="E21" s="267"/>
      <c r="F21" s="267"/>
      <c r="G21" s="267"/>
      <c r="H21" s="267"/>
      <c r="I21" s="267"/>
      <c r="J21" s="267"/>
      <c r="K21" s="267"/>
      <c r="L21" s="267"/>
      <c r="M21" s="267"/>
      <c r="N21" s="267"/>
      <c r="O21" s="267"/>
      <c r="P21" s="267"/>
      <c r="Q21" s="267"/>
      <c r="R21" s="267"/>
      <c r="S21" s="267"/>
      <c r="T21" s="267"/>
      <c r="U21" s="267"/>
      <c r="V21" s="267"/>
      <c r="W21" s="267"/>
      <c r="X21" s="267"/>
      <c r="Y21" s="267"/>
      <c r="Z21" s="267"/>
      <c r="AA21" s="267"/>
      <c r="AB21" s="267"/>
      <c r="AC21" s="267"/>
      <c r="AD21" s="267"/>
      <c r="AE21" s="267"/>
      <c r="AF21" s="267"/>
      <c r="AG21" s="267"/>
      <c r="AH21" s="267"/>
      <c r="AI21" s="267"/>
      <c r="AJ21" s="267"/>
      <c r="AK21" s="267"/>
      <c r="AL21" s="267"/>
      <c r="AM21" s="267"/>
      <c r="AN21" s="267"/>
      <c r="AO21" s="267"/>
      <c r="AP21" s="267"/>
      <c r="AQ21" s="267"/>
      <c r="AR21" s="267"/>
      <c r="AS21" s="267"/>
      <c r="AT21" s="267"/>
      <c r="AU21" s="267"/>
      <c r="AV21" s="267"/>
      <c r="AW21" s="267"/>
      <c r="AX21" s="267"/>
      <c r="AY21" s="267"/>
      <c r="AZ21" s="267"/>
      <c r="BA21" s="267"/>
      <c r="BB21" s="267"/>
      <c r="BC21" s="267"/>
      <c r="BD21" s="267"/>
      <c r="BE21" s="267"/>
      <c r="BF21" s="267"/>
      <c r="BG21" s="267"/>
      <c r="BH21" s="381"/>
      <c r="BI21" s="381"/>
      <c r="BJ21" s="381"/>
      <c r="BK21" s="381"/>
      <c r="BL21" s="381"/>
      <c r="BM21" s="381"/>
      <c r="BN21" s="381"/>
      <c r="BO21" s="381"/>
      <c r="BP21" s="381"/>
      <c r="BQ21" s="381"/>
      <c r="BR21" s="381"/>
      <c r="BS21" s="381"/>
      <c r="BT21" s="381"/>
      <c r="BU21" s="381"/>
      <c r="BV21" s="381"/>
    </row>
    <row r="22" spans="1:74" ht="11.1" customHeight="1" x14ac:dyDescent="0.2">
      <c r="A22" s="93" t="s">
        <v>229</v>
      </c>
      <c r="B22" s="199" t="s">
        <v>604</v>
      </c>
      <c r="C22" s="258">
        <v>1.7008009879999999</v>
      </c>
      <c r="D22" s="258">
        <v>1.686973007</v>
      </c>
      <c r="E22" s="258">
        <v>1.8951810010000001</v>
      </c>
      <c r="F22" s="258">
        <v>1.78261599</v>
      </c>
      <c r="G22" s="258">
        <v>1.8565540089999999</v>
      </c>
      <c r="H22" s="258">
        <v>1.6568600099999999</v>
      </c>
      <c r="I22" s="258">
        <v>1.6760420009999999</v>
      </c>
      <c r="J22" s="258">
        <v>1.8159309889999999</v>
      </c>
      <c r="K22" s="258">
        <v>1.5523520099999999</v>
      </c>
      <c r="L22" s="258">
        <v>1.6471829849999999</v>
      </c>
      <c r="M22" s="258">
        <v>1.7145330000000001</v>
      </c>
      <c r="N22" s="258">
        <v>1.7663459930000001</v>
      </c>
      <c r="O22" s="258">
        <v>1.825338001</v>
      </c>
      <c r="P22" s="258">
        <v>1.6444849960000001</v>
      </c>
      <c r="Q22" s="258">
        <v>1.810226989</v>
      </c>
      <c r="R22" s="258">
        <v>1.8165879899999999</v>
      </c>
      <c r="S22" s="258">
        <v>1.867854997</v>
      </c>
      <c r="T22" s="258">
        <v>1.7867780099999999</v>
      </c>
      <c r="U22" s="258">
        <v>1.7563810120000001</v>
      </c>
      <c r="V22" s="258">
        <v>1.8362819930000001</v>
      </c>
      <c r="W22" s="258">
        <v>1.836282</v>
      </c>
      <c r="X22" s="258">
        <v>1.80719801</v>
      </c>
      <c r="Y22" s="258">
        <v>1.73652801</v>
      </c>
      <c r="Z22" s="258">
        <v>1.750027996</v>
      </c>
      <c r="AA22" s="258">
        <v>1.621404005</v>
      </c>
      <c r="AB22" s="258">
        <v>1.559286988</v>
      </c>
      <c r="AC22" s="258">
        <v>1.704821006</v>
      </c>
      <c r="AD22" s="258">
        <v>1.659864</v>
      </c>
      <c r="AE22" s="258">
        <v>1.7431290079999999</v>
      </c>
      <c r="AF22" s="258">
        <v>1.77067899</v>
      </c>
      <c r="AG22" s="258">
        <v>1.9247869929999999</v>
      </c>
      <c r="AH22" s="258">
        <v>1.9127089900000001</v>
      </c>
      <c r="AI22" s="258">
        <v>1.7986250100000001</v>
      </c>
      <c r="AJ22" s="258">
        <v>1.817665997</v>
      </c>
      <c r="AK22" s="258">
        <v>1.8502059900000001</v>
      </c>
      <c r="AL22" s="258">
        <v>1.9334580029999999</v>
      </c>
      <c r="AM22" s="258">
        <v>1.908486015</v>
      </c>
      <c r="AN22" s="258">
        <v>1.5984760119999999</v>
      </c>
      <c r="AO22" s="258">
        <v>1.649450015</v>
      </c>
      <c r="AP22" s="258">
        <v>1.5434210100000001</v>
      </c>
      <c r="AQ22" s="258">
        <v>1.677220001</v>
      </c>
      <c r="AR22" s="258">
        <v>1.7662749900000001</v>
      </c>
      <c r="AS22" s="258">
        <v>1.8007319989999999</v>
      </c>
      <c r="AT22" s="258">
        <v>1.710956991</v>
      </c>
      <c r="AU22" s="258">
        <v>1.5187910099999999</v>
      </c>
      <c r="AV22" s="258">
        <v>1.5859909999999999</v>
      </c>
      <c r="AW22" s="258">
        <v>1.47933099</v>
      </c>
      <c r="AX22" s="258">
        <v>1.46926701</v>
      </c>
      <c r="AY22" s="258">
        <v>1.4253738</v>
      </c>
      <c r="AZ22" s="258">
        <v>1.3369637999999999</v>
      </c>
      <c r="BA22" s="258">
        <v>1.3895378</v>
      </c>
      <c r="BB22" s="258">
        <v>1.1662980000000001</v>
      </c>
      <c r="BC22" s="258">
        <v>1.3472227999999999</v>
      </c>
      <c r="BD22" s="258">
        <v>1.4866440000000001</v>
      </c>
      <c r="BE22" s="258">
        <v>1.6386750000000001</v>
      </c>
      <c r="BF22" s="258">
        <v>1.8218019999999999</v>
      </c>
      <c r="BG22" s="258">
        <v>1.6390229999999999</v>
      </c>
      <c r="BH22" s="346">
        <v>1.9959119999999999</v>
      </c>
      <c r="BI22" s="346">
        <v>1.500637</v>
      </c>
      <c r="BJ22" s="346">
        <v>1.5694429999999999</v>
      </c>
      <c r="BK22" s="346">
        <v>1.5492079999999999</v>
      </c>
      <c r="BL22" s="346">
        <v>1.3449089999999999</v>
      </c>
      <c r="BM22" s="346">
        <v>1.389724</v>
      </c>
      <c r="BN22" s="346">
        <v>1.21516</v>
      </c>
      <c r="BO22" s="346">
        <v>1.3327439999999999</v>
      </c>
      <c r="BP22" s="346">
        <v>1.4845109999999999</v>
      </c>
      <c r="BQ22" s="346">
        <v>1.639316</v>
      </c>
      <c r="BR22" s="346">
        <v>1.870052</v>
      </c>
      <c r="BS22" s="346">
        <v>1.641527</v>
      </c>
      <c r="BT22" s="346">
        <v>1.9580489999999999</v>
      </c>
      <c r="BU22" s="346">
        <v>1.4468460000000001</v>
      </c>
      <c r="BV22" s="346">
        <v>1.4918659999999999</v>
      </c>
    </row>
    <row r="23" spans="1:74" ht="11.1" customHeight="1" x14ac:dyDescent="0.2">
      <c r="A23" s="90" t="s">
        <v>230</v>
      </c>
      <c r="B23" s="199" t="s">
        <v>179</v>
      </c>
      <c r="C23" s="258">
        <v>70.594167014000007</v>
      </c>
      <c r="D23" s="258">
        <v>62.804098994</v>
      </c>
      <c r="E23" s="258">
        <v>57.265684991000001</v>
      </c>
      <c r="F23" s="258">
        <v>51.592947989999999</v>
      </c>
      <c r="G23" s="258">
        <v>62.647841999000001</v>
      </c>
      <c r="H23" s="258">
        <v>71.479722989999999</v>
      </c>
      <c r="I23" s="258">
        <v>86.282874988000003</v>
      </c>
      <c r="J23" s="258">
        <v>82.483921987000002</v>
      </c>
      <c r="K23" s="258">
        <v>69.308876010000006</v>
      </c>
      <c r="L23" s="258">
        <v>66.342727007999997</v>
      </c>
      <c r="M23" s="258">
        <v>69.739508999999998</v>
      </c>
      <c r="N23" s="258">
        <v>73.009118009000005</v>
      </c>
      <c r="O23" s="258">
        <v>74.832281143000003</v>
      </c>
      <c r="P23" s="258">
        <v>66.919431627999998</v>
      </c>
      <c r="Q23" s="258">
        <v>70.219093767000004</v>
      </c>
      <c r="R23" s="258">
        <v>60.584109599999998</v>
      </c>
      <c r="S23" s="258">
        <v>64.444086003999999</v>
      </c>
      <c r="T23" s="258">
        <v>74.816509019999998</v>
      </c>
      <c r="U23" s="258">
        <v>82.966157211999999</v>
      </c>
      <c r="V23" s="258">
        <v>81.737470971999997</v>
      </c>
      <c r="W23" s="258">
        <v>72.501065519999997</v>
      </c>
      <c r="X23" s="258">
        <v>66.107470054000004</v>
      </c>
      <c r="Y23" s="258">
        <v>65.763241440000002</v>
      </c>
      <c r="Z23" s="258">
        <v>77.070856956</v>
      </c>
      <c r="AA23" s="258">
        <v>83.497728223999999</v>
      </c>
      <c r="AB23" s="258">
        <v>76.0362729</v>
      </c>
      <c r="AC23" s="258">
        <v>71.999581184999997</v>
      </c>
      <c r="AD23" s="258">
        <v>57.935692199999998</v>
      </c>
      <c r="AE23" s="258">
        <v>63.862694271999999</v>
      </c>
      <c r="AF23" s="258">
        <v>74.123222069999997</v>
      </c>
      <c r="AG23" s="258">
        <v>81.286536291999994</v>
      </c>
      <c r="AH23" s="258">
        <v>80.862599697999997</v>
      </c>
      <c r="AI23" s="258">
        <v>68.916429809999997</v>
      </c>
      <c r="AJ23" s="258">
        <v>60.947479598999998</v>
      </c>
      <c r="AK23" s="258">
        <v>64.495222949999999</v>
      </c>
      <c r="AL23" s="258">
        <v>67.638400310999998</v>
      </c>
      <c r="AM23" s="258">
        <v>71.200203746</v>
      </c>
      <c r="AN23" s="258">
        <v>66.927389731999995</v>
      </c>
      <c r="AO23" s="258">
        <v>58.177224273999997</v>
      </c>
      <c r="AP23" s="258">
        <v>48.464256059999997</v>
      </c>
      <c r="AQ23" s="258">
        <v>57.130655531999999</v>
      </c>
      <c r="AR23" s="258">
        <v>69.039351269999997</v>
      </c>
      <c r="AS23" s="258">
        <v>76.694990884000006</v>
      </c>
      <c r="AT23" s="258">
        <v>73.891706174999996</v>
      </c>
      <c r="AU23" s="258">
        <v>64.869673800000001</v>
      </c>
      <c r="AV23" s="258">
        <v>53.834837614999998</v>
      </c>
      <c r="AW23" s="258">
        <v>49.348078440000002</v>
      </c>
      <c r="AX23" s="258">
        <v>50.110785202000002</v>
      </c>
      <c r="AY23" s="258">
        <v>62.049360432</v>
      </c>
      <c r="AZ23" s="258">
        <v>50.525265486000002</v>
      </c>
      <c r="BA23" s="258">
        <v>39.822887432000002</v>
      </c>
      <c r="BB23" s="258">
        <v>39.041126249999998</v>
      </c>
      <c r="BC23" s="258">
        <v>45.109279766999997</v>
      </c>
      <c r="BD23" s="258">
        <v>63.294341058000001</v>
      </c>
      <c r="BE23" s="258">
        <v>74.330200645000005</v>
      </c>
      <c r="BF23" s="258">
        <v>71.936319999999995</v>
      </c>
      <c r="BG23" s="258">
        <v>62.012059999999998</v>
      </c>
      <c r="BH23" s="346">
        <v>52.086199999999998</v>
      </c>
      <c r="BI23" s="346">
        <v>51.667479999999998</v>
      </c>
      <c r="BJ23" s="346">
        <v>61.173949999999998</v>
      </c>
      <c r="BK23" s="346">
        <v>65.554990000000004</v>
      </c>
      <c r="BL23" s="346">
        <v>57.24906</v>
      </c>
      <c r="BM23" s="346">
        <v>54.086080000000003</v>
      </c>
      <c r="BN23" s="346">
        <v>46.357199999999999</v>
      </c>
      <c r="BO23" s="346">
        <v>50.340949999999999</v>
      </c>
      <c r="BP23" s="346">
        <v>58.356479999999998</v>
      </c>
      <c r="BQ23" s="346">
        <v>67.967500000000001</v>
      </c>
      <c r="BR23" s="346">
        <v>66.89367</v>
      </c>
      <c r="BS23" s="346">
        <v>56.932110000000002</v>
      </c>
      <c r="BT23" s="346">
        <v>51.54477</v>
      </c>
      <c r="BU23" s="346">
        <v>50.303750000000001</v>
      </c>
      <c r="BV23" s="346">
        <v>58.833910000000003</v>
      </c>
    </row>
    <row r="24" spans="1:74" ht="11.1" customHeight="1" x14ac:dyDescent="0.2">
      <c r="A24" s="93" t="s">
        <v>231</v>
      </c>
      <c r="B24" s="199" t="s">
        <v>202</v>
      </c>
      <c r="C24" s="258">
        <v>3.9966320030000002</v>
      </c>
      <c r="D24" s="258">
        <v>3.9751350090000002</v>
      </c>
      <c r="E24" s="258">
        <v>3.9140250010000002</v>
      </c>
      <c r="F24" s="258">
        <v>3.523053</v>
      </c>
      <c r="G24" s="258">
        <v>3.5103089939999998</v>
      </c>
      <c r="H24" s="258">
        <v>3.5055139799999999</v>
      </c>
      <c r="I24" s="258">
        <v>3.62872701</v>
      </c>
      <c r="J24" s="258">
        <v>3.618839994</v>
      </c>
      <c r="K24" s="258">
        <v>3.61618101</v>
      </c>
      <c r="L24" s="258">
        <v>3.7838200099999999</v>
      </c>
      <c r="M24" s="258">
        <v>3.8646610199999998</v>
      </c>
      <c r="N24" s="258">
        <v>3.9453609790000002</v>
      </c>
      <c r="O24" s="258">
        <v>3.9295149880000002</v>
      </c>
      <c r="P24" s="258">
        <v>3.921615992</v>
      </c>
      <c r="Q24" s="258">
        <v>3.8849669960000002</v>
      </c>
      <c r="R24" s="258">
        <v>3.5589149999999998</v>
      </c>
      <c r="S24" s="258">
        <v>3.5734160039999998</v>
      </c>
      <c r="T24" s="258">
        <v>3.5659649999999998</v>
      </c>
      <c r="U24" s="258">
        <v>3.5766660130000001</v>
      </c>
      <c r="V24" s="258">
        <v>3.5820359879999999</v>
      </c>
      <c r="W24" s="258">
        <v>3.56427402</v>
      </c>
      <c r="X24" s="258">
        <v>3.9095300009999998</v>
      </c>
      <c r="Y24" s="258">
        <v>3.9394430100000002</v>
      </c>
      <c r="Z24" s="258">
        <v>3.999728996</v>
      </c>
      <c r="AA24" s="258">
        <v>3.9436619930000001</v>
      </c>
      <c r="AB24" s="258">
        <v>3.9854209919999999</v>
      </c>
      <c r="AC24" s="258">
        <v>3.9810929740000001</v>
      </c>
      <c r="AD24" s="258">
        <v>3.6140089799999999</v>
      </c>
      <c r="AE24" s="258">
        <v>3.5788720039999999</v>
      </c>
      <c r="AF24" s="258">
        <v>3.593181</v>
      </c>
      <c r="AG24" s="258">
        <v>3.5909720169999999</v>
      </c>
      <c r="AH24" s="258">
        <v>3.5818189880000002</v>
      </c>
      <c r="AI24" s="258">
        <v>3.5784939900000001</v>
      </c>
      <c r="AJ24" s="258">
        <v>3.7287949789999999</v>
      </c>
      <c r="AK24" s="258">
        <v>3.8093139900000001</v>
      </c>
      <c r="AL24" s="258">
        <v>3.8473519989999998</v>
      </c>
      <c r="AM24" s="258">
        <v>3.6648789929999999</v>
      </c>
      <c r="AN24" s="258">
        <v>3.6507280039999999</v>
      </c>
      <c r="AO24" s="258">
        <v>3.6505280080000002</v>
      </c>
      <c r="AP24" s="258">
        <v>3.2138550000000001</v>
      </c>
      <c r="AQ24" s="258">
        <v>3.1896079799999999</v>
      </c>
      <c r="AR24" s="258">
        <v>3.1984280100000002</v>
      </c>
      <c r="AS24" s="258">
        <v>3.1943150199999999</v>
      </c>
      <c r="AT24" s="258">
        <v>3.1809790059999998</v>
      </c>
      <c r="AU24" s="258">
        <v>3.1767550199999999</v>
      </c>
      <c r="AV24" s="258">
        <v>3.2724900140000002</v>
      </c>
      <c r="AW24" s="258">
        <v>3.2915549999999998</v>
      </c>
      <c r="AX24" s="258">
        <v>3.293071007</v>
      </c>
      <c r="AY24" s="258">
        <v>3.8113264650000001</v>
      </c>
      <c r="AZ24" s="258">
        <v>3.7605646180000001</v>
      </c>
      <c r="BA24" s="258">
        <v>3.4595936759999999</v>
      </c>
      <c r="BB24" s="258">
        <v>3.2599250999999998</v>
      </c>
      <c r="BC24" s="258">
        <v>3.0637269620000001</v>
      </c>
      <c r="BD24" s="258">
        <v>3.0055455900000001</v>
      </c>
      <c r="BE24" s="258">
        <v>2.94513706</v>
      </c>
      <c r="BF24" s="258">
        <v>2.98316844</v>
      </c>
      <c r="BG24" s="258">
        <v>2.9726715000000001</v>
      </c>
      <c r="BH24" s="346">
        <v>2.9728840000000001</v>
      </c>
      <c r="BI24" s="346">
        <v>3.0964969999999998</v>
      </c>
      <c r="BJ24" s="346">
        <v>3.0399080000000001</v>
      </c>
      <c r="BK24" s="346">
        <v>3.2896480000000001</v>
      </c>
      <c r="BL24" s="346">
        <v>3.2282869999999999</v>
      </c>
      <c r="BM24" s="346">
        <v>3.1255730000000002</v>
      </c>
      <c r="BN24" s="346">
        <v>3.1418949999999999</v>
      </c>
      <c r="BO24" s="346">
        <v>2.9014669999999998</v>
      </c>
      <c r="BP24" s="346">
        <v>2.9597859999999998</v>
      </c>
      <c r="BQ24" s="346">
        <v>3.0051999999999999</v>
      </c>
      <c r="BR24" s="346">
        <v>3.0497320000000001</v>
      </c>
      <c r="BS24" s="346">
        <v>3.077753</v>
      </c>
      <c r="BT24" s="346">
        <v>3.1125090000000002</v>
      </c>
      <c r="BU24" s="346">
        <v>3.199789</v>
      </c>
      <c r="BV24" s="346">
        <v>3.1574239999999998</v>
      </c>
    </row>
    <row r="25" spans="1:74" ht="11.1" customHeight="1" x14ac:dyDescent="0.2">
      <c r="A25" s="93" t="s">
        <v>232</v>
      </c>
      <c r="B25" s="200" t="s">
        <v>905</v>
      </c>
      <c r="C25" s="258">
        <v>0.25561800200000001</v>
      </c>
      <c r="D25" s="258">
        <v>0.22209000400000001</v>
      </c>
      <c r="E25" s="258">
        <v>0.210009004</v>
      </c>
      <c r="F25" s="258">
        <v>0.13228298999999999</v>
      </c>
      <c r="G25" s="258">
        <v>0.14053499699999999</v>
      </c>
      <c r="H25" s="258">
        <v>0.14087499000000001</v>
      </c>
      <c r="I25" s="258">
        <v>0.13587299999999999</v>
      </c>
      <c r="J25" s="258">
        <v>0.136152</v>
      </c>
      <c r="K25" s="258">
        <v>0.12130199999999999</v>
      </c>
      <c r="L25" s="258">
        <v>0.152229003</v>
      </c>
      <c r="M25" s="258">
        <v>0.18596301000000001</v>
      </c>
      <c r="N25" s="258">
        <v>0.211746988</v>
      </c>
      <c r="O25" s="258">
        <v>0.24168099100000001</v>
      </c>
      <c r="P25" s="258">
        <v>0.222411</v>
      </c>
      <c r="Q25" s="258">
        <v>0.21453698800000001</v>
      </c>
      <c r="R25" s="258">
        <v>0.12909899999999999</v>
      </c>
      <c r="S25" s="258">
        <v>0.136353004</v>
      </c>
      <c r="T25" s="258">
        <v>0.131937</v>
      </c>
      <c r="U25" s="258">
        <v>0.119388998</v>
      </c>
      <c r="V25" s="258">
        <v>0.121020001</v>
      </c>
      <c r="W25" s="258">
        <v>0.11467101</v>
      </c>
      <c r="X25" s="258">
        <v>0.14154299300000001</v>
      </c>
      <c r="Y25" s="258">
        <v>0.17543601</v>
      </c>
      <c r="Z25" s="258">
        <v>0.20305700600000001</v>
      </c>
      <c r="AA25" s="258">
        <v>0.25189198800000001</v>
      </c>
      <c r="AB25" s="258">
        <v>0.250971</v>
      </c>
      <c r="AC25" s="258">
        <v>0.225820988</v>
      </c>
      <c r="AD25" s="258">
        <v>0.13154799</v>
      </c>
      <c r="AE25" s="258">
        <v>0.114897997</v>
      </c>
      <c r="AF25" s="258">
        <v>0.125775</v>
      </c>
      <c r="AG25" s="258">
        <v>0.12597101099999999</v>
      </c>
      <c r="AH25" s="258">
        <v>0.10571499099999999</v>
      </c>
      <c r="AI25" s="258">
        <v>9.4143989999999997E-2</v>
      </c>
      <c r="AJ25" s="258">
        <v>0.11553799200000001</v>
      </c>
      <c r="AK25" s="258">
        <v>0.16417799999999999</v>
      </c>
      <c r="AL25" s="258">
        <v>0.18042799800000001</v>
      </c>
      <c r="AM25" s="258">
        <v>0.19788899600000001</v>
      </c>
      <c r="AN25" s="258">
        <v>0.188610996</v>
      </c>
      <c r="AO25" s="258">
        <v>0.18047400199999999</v>
      </c>
      <c r="AP25" s="258">
        <v>0.10154499</v>
      </c>
      <c r="AQ25" s="258">
        <v>9.8677991000000007E-2</v>
      </c>
      <c r="AR25" s="258">
        <v>0.10149</v>
      </c>
      <c r="AS25" s="258">
        <v>0.100048005</v>
      </c>
      <c r="AT25" s="258">
        <v>9.2601990999999995E-2</v>
      </c>
      <c r="AU25" s="258">
        <v>8.5577009999999995E-2</v>
      </c>
      <c r="AV25" s="258">
        <v>0.105020002</v>
      </c>
      <c r="AW25" s="258">
        <v>0.12039999</v>
      </c>
      <c r="AX25" s="258">
        <v>0.131083004</v>
      </c>
      <c r="AY25" s="258">
        <v>0.29733805000000002</v>
      </c>
      <c r="AZ25" s="258">
        <v>0.26949381</v>
      </c>
      <c r="BA25" s="258">
        <v>0.24507639000000001</v>
      </c>
      <c r="BB25" s="258">
        <v>0.18015809999999999</v>
      </c>
      <c r="BC25" s="258">
        <v>0.18304105000000001</v>
      </c>
      <c r="BD25" s="258">
        <v>7.5000600000000001E-2</v>
      </c>
      <c r="BE25" s="258">
        <v>7.5973700000000005E-2</v>
      </c>
      <c r="BF25" s="258">
        <v>7.4577900000000003E-2</v>
      </c>
      <c r="BG25" s="258">
        <v>6.0691500000000002E-2</v>
      </c>
      <c r="BH25" s="346">
        <v>5.8065800000000001E-2</v>
      </c>
      <c r="BI25" s="346">
        <v>7.66709E-2</v>
      </c>
      <c r="BJ25" s="346">
        <v>9.6269599999999997E-2</v>
      </c>
      <c r="BK25" s="346">
        <v>0.16331780000000001</v>
      </c>
      <c r="BL25" s="346">
        <v>0.1362274</v>
      </c>
      <c r="BM25" s="346">
        <v>0.124705</v>
      </c>
      <c r="BN25" s="346">
        <v>8.5803900000000002E-2</v>
      </c>
      <c r="BO25" s="346">
        <v>7.9092399999999993E-2</v>
      </c>
      <c r="BP25" s="346">
        <v>7.8531500000000004E-2</v>
      </c>
      <c r="BQ25" s="346">
        <v>8.0381999999999995E-2</v>
      </c>
      <c r="BR25" s="346">
        <v>7.7977199999999997E-2</v>
      </c>
      <c r="BS25" s="346">
        <v>9.8384100000000002E-2</v>
      </c>
      <c r="BT25" s="346">
        <v>0.11802790000000001</v>
      </c>
      <c r="BU25" s="346">
        <v>9.8808300000000002E-2</v>
      </c>
      <c r="BV25" s="346">
        <v>0.13211970000000001</v>
      </c>
    </row>
    <row r="26" spans="1:74" ht="11.1" customHeight="1" x14ac:dyDescent="0.2">
      <c r="A26" s="93" t="s">
        <v>233</v>
      </c>
      <c r="B26" s="200" t="s">
        <v>906</v>
      </c>
      <c r="C26" s="258">
        <v>3.7410140009999999</v>
      </c>
      <c r="D26" s="258">
        <v>3.7530450050000002</v>
      </c>
      <c r="E26" s="258">
        <v>3.7040159969999999</v>
      </c>
      <c r="F26" s="258">
        <v>3.3907700099999998</v>
      </c>
      <c r="G26" s="258">
        <v>3.3697739969999998</v>
      </c>
      <c r="H26" s="258">
        <v>3.36463899</v>
      </c>
      <c r="I26" s="258">
        <v>3.4928540099999998</v>
      </c>
      <c r="J26" s="258">
        <v>3.482687994</v>
      </c>
      <c r="K26" s="258">
        <v>3.49487901</v>
      </c>
      <c r="L26" s="258">
        <v>3.6315910069999999</v>
      </c>
      <c r="M26" s="258">
        <v>3.6786980100000002</v>
      </c>
      <c r="N26" s="258">
        <v>3.7336139909999999</v>
      </c>
      <c r="O26" s="258">
        <v>3.6878339969999998</v>
      </c>
      <c r="P26" s="258">
        <v>3.6992049919999999</v>
      </c>
      <c r="Q26" s="258">
        <v>3.6704300079999999</v>
      </c>
      <c r="R26" s="258">
        <v>3.4298160000000002</v>
      </c>
      <c r="S26" s="258">
        <v>3.4370630000000002</v>
      </c>
      <c r="T26" s="258">
        <v>3.4340280000000001</v>
      </c>
      <c r="U26" s="258">
        <v>3.4572770149999998</v>
      </c>
      <c r="V26" s="258">
        <v>3.4610159870000001</v>
      </c>
      <c r="W26" s="258">
        <v>3.4496030100000001</v>
      </c>
      <c r="X26" s="258">
        <v>3.767987008</v>
      </c>
      <c r="Y26" s="258">
        <v>3.7640069999999999</v>
      </c>
      <c r="Z26" s="258">
        <v>3.7966719900000001</v>
      </c>
      <c r="AA26" s="258">
        <v>3.691770005</v>
      </c>
      <c r="AB26" s="258">
        <v>3.7344499920000001</v>
      </c>
      <c r="AC26" s="258">
        <v>3.7552719859999999</v>
      </c>
      <c r="AD26" s="258">
        <v>3.4824609899999999</v>
      </c>
      <c r="AE26" s="258">
        <v>3.463974007</v>
      </c>
      <c r="AF26" s="258">
        <v>3.467406</v>
      </c>
      <c r="AG26" s="258">
        <v>3.4650010060000001</v>
      </c>
      <c r="AH26" s="258">
        <v>3.4761039970000001</v>
      </c>
      <c r="AI26" s="258">
        <v>3.4843500000000001</v>
      </c>
      <c r="AJ26" s="258">
        <v>3.6132569870000002</v>
      </c>
      <c r="AK26" s="258">
        <v>3.64513599</v>
      </c>
      <c r="AL26" s="258">
        <v>3.6669240009999999</v>
      </c>
      <c r="AM26" s="258">
        <v>3.4669899970000002</v>
      </c>
      <c r="AN26" s="258">
        <v>3.4621170079999999</v>
      </c>
      <c r="AO26" s="258">
        <v>3.4700540059999998</v>
      </c>
      <c r="AP26" s="258">
        <v>3.1123100099999998</v>
      </c>
      <c r="AQ26" s="258">
        <v>3.0909299890000002</v>
      </c>
      <c r="AR26" s="258">
        <v>3.0969380100000001</v>
      </c>
      <c r="AS26" s="258">
        <v>3.0942670149999998</v>
      </c>
      <c r="AT26" s="258">
        <v>3.0883770149999998</v>
      </c>
      <c r="AU26" s="258">
        <v>3.0911780100000001</v>
      </c>
      <c r="AV26" s="258">
        <v>3.1674700119999999</v>
      </c>
      <c r="AW26" s="258">
        <v>3.1711550100000001</v>
      </c>
      <c r="AX26" s="258">
        <v>3.1619880029999998</v>
      </c>
      <c r="AY26" s="258">
        <v>3.513988415</v>
      </c>
      <c r="AZ26" s="258">
        <v>3.4910708079999999</v>
      </c>
      <c r="BA26" s="258">
        <v>3.214517286</v>
      </c>
      <c r="BB26" s="258">
        <v>3.0797669999999999</v>
      </c>
      <c r="BC26" s="258">
        <v>2.8806859120000001</v>
      </c>
      <c r="BD26" s="258">
        <v>2.93054499</v>
      </c>
      <c r="BE26" s="258">
        <v>2.8691635</v>
      </c>
      <c r="BF26" s="258">
        <v>2.9085904999999999</v>
      </c>
      <c r="BG26" s="258">
        <v>2.9119799999999998</v>
      </c>
      <c r="BH26" s="346">
        <v>2.9148179999999999</v>
      </c>
      <c r="BI26" s="346">
        <v>3.0198260000000001</v>
      </c>
      <c r="BJ26" s="346">
        <v>2.943638</v>
      </c>
      <c r="BK26" s="346">
        <v>3.1263299999999998</v>
      </c>
      <c r="BL26" s="346">
        <v>3.0920589999999999</v>
      </c>
      <c r="BM26" s="346">
        <v>3.0008680000000001</v>
      </c>
      <c r="BN26" s="346">
        <v>3.056092</v>
      </c>
      <c r="BO26" s="346">
        <v>2.8223750000000001</v>
      </c>
      <c r="BP26" s="346">
        <v>2.8812549999999999</v>
      </c>
      <c r="BQ26" s="346">
        <v>2.9248180000000001</v>
      </c>
      <c r="BR26" s="346">
        <v>2.9717549999999999</v>
      </c>
      <c r="BS26" s="346">
        <v>2.9793690000000002</v>
      </c>
      <c r="BT26" s="346">
        <v>2.9944809999999999</v>
      </c>
      <c r="BU26" s="346">
        <v>3.100981</v>
      </c>
      <c r="BV26" s="346">
        <v>3.0253040000000002</v>
      </c>
    </row>
    <row r="27" spans="1:74" ht="11.1" customHeight="1" x14ac:dyDescent="0.2">
      <c r="A27" s="93" t="s">
        <v>234</v>
      </c>
      <c r="B27" s="199" t="s">
        <v>605</v>
      </c>
      <c r="C27" s="258">
        <v>76.291600005000006</v>
      </c>
      <c r="D27" s="258">
        <v>68.466207010000005</v>
      </c>
      <c r="E27" s="258">
        <v>63.074890992999997</v>
      </c>
      <c r="F27" s="258">
        <v>56.89861698</v>
      </c>
      <c r="G27" s="258">
        <v>68.014705001999999</v>
      </c>
      <c r="H27" s="258">
        <v>76.642096980000005</v>
      </c>
      <c r="I27" s="258">
        <v>91.587643998999994</v>
      </c>
      <c r="J27" s="258">
        <v>87.918692969999995</v>
      </c>
      <c r="K27" s="258">
        <v>74.477409030000004</v>
      </c>
      <c r="L27" s="258">
        <v>71.773730002999997</v>
      </c>
      <c r="M27" s="258">
        <v>75.318703020000001</v>
      </c>
      <c r="N27" s="258">
        <v>78.720824981000007</v>
      </c>
      <c r="O27" s="258">
        <v>80.587134132000003</v>
      </c>
      <c r="P27" s="258">
        <v>72.485532616</v>
      </c>
      <c r="Q27" s="258">
        <v>75.914287752000007</v>
      </c>
      <c r="R27" s="258">
        <v>65.959612590000006</v>
      </c>
      <c r="S27" s="258">
        <v>69.885357005000003</v>
      </c>
      <c r="T27" s="258">
        <v>80.169252029999996</v>
      </c>
      <c r="U27" s="258">
        <v>88.299204236999998</v>
      </c>
      <c r="V27" s="258">
        <v>87.155788952999998</v>
      </c>
      <c r="W27" s="258">
        <v>77.901621539999994</v>
      </c>
      <c r="X27" s="258">
        <v>71.824198065000004</v>
      </c>
      <c r="Y27" s="258">
        <v>71.439212459999993</v>
      </c>
      <c r="Z27" s="258">
        <v>82.820613948000002</v>
      </c>
      <c r="AA27" s="258">
        <v>89.062794221999994</v>
      </c>
      <c r="AB27" s="258">
        <v>81.580980879999998</v>
      </c>
      <c r="AC27" s="258">
        <v>77.685495165000006</v>
      </c>
      <c r="AD27" s="258">
        <v>63.209565179999998</v>
      </c>
      <c r="AE27" s="258">
        <v>69.184695284</v>
      </c>
      <c r="AF27" s="258">
        <v>79.487082060000006</v>
      </c>
      <c r="AG27" s="258">
        <v>86.802295302000005</v>
      </c>
      <c r="AH27" s="258">
        <v>86.357127676000005</v>
      </c>
      <c r="AI27" s="258">
        <v>74.293548810000004</v>
      </c>
      <c r="AJ27" s="258">
        <v>66.493940574999996</v>
      </c>
      <c r="AK27" s="258">
        <v>70.154742929999998</v>
      </c>
      <c r="AL27" s="258">
        <v>73.419210312999994</v>
      </c>
      <c r="AM27" s="258">
        <v>76.773568753999996</v>
      </c>
      <c r="AN27" s="258">
        <v>72.176593748000002</v>
      </c>
      <c r="AO27" s="258">
        <v>63.477202296999998</v>
      </c>
      <c r="AP27" s="258">
        <v>53.221532070000002</v>
      </c>
      <c r="AQ27" s="258">
        <v>61.997483512999999</v>
      </c>
      <c r="AR27" s="258">
        <v>74.004054269999997</v>
      </c>
      <c r="AS27" s="258">
        <v>81.690037903000004</v>
      </c>
      <c r="AT27" s="258">
        <v>78.783642172</v>
      </c>
      <c r="AU27" s="258">
        <v>69.565219830000004</v>
      </c>
      <c r="AV27" s="258">
        <v>58.693318628999997</v>
      </c>
      <c r="AW27" s="258">
        <v>54.118964429999998</v>
      </c>
      <c r="AX27" s="258">
        <v>54.873123219</v>
      </c>
      <c r="AY27" s="258">
        <v>67.286060696999996</v>
      </c>
      <c r="AZ27" s="258">
        <v>55.622793903999998</v>
      </c>
      <c r="BA27" s="258">
        <v>44.672018907999998</v>
      </c>
      <c r="BB27" s="258">
        <v>43.467349349999999</v>
      </c>
      <c r="BC27" s="258">
        <v>49.520229528999998</v>
      </c>
      <c r="BD27" s="258">
        <v>67.786530647999996</v>
      </c>
      <c r="BE27" s="258">
        <v>78.914013205000003</v>
      </c>
      <c r="BF27" s="258">
        <v>76.741276240000005</v>
      </c>
      <c r="BG27" s="258">
        <v>66.623764499999993</v>
      </c>
      <c r="BH27" s="346">
        <v>57.054989999999997</v>
      </c>
      <c r="BI27" s="346">
        <v>56.264609999999998</v>
      </c>
      <c r="BJ27" s="346">
        <v>65.783299999999997</v>
      </c>
      <c r="BK27" s="346">
        <v>70.39385</v>
      </c>
      <c r="BL27" s="346">
        <v>61.82226</v>
      </c>
      <c r="BM27" s="346">
        <v>58.601379999999999</v>
      </c>
      <c r="BN27" s="346">
        <v>50.714260000000003</v>
      </c>
      <c r="BO27" s="346">
        <v>54.575159999999997</v>
      </c>
      <c r="BP27" s="346">
        <v>62.800780000000003</v>
      </c>
      <c r="BQ27" s="346">
        <v>72.612020000000001</v>
      </c>
      <c r="BR27" s="346">
        <v>71.813450000000003</v>
      </c>
      <c r="BS27" s="346">
        <v>61.651389999999999</v>
      </c>
      <c r="BT27" s="346">
        <v>56.61533</v>
      </c>
      <c r="BU27" s="346">
        <v>54.950380000000003</v>
      </c>
      <c r="BV27" s="346">
        <v>63.483199999999997</v>
      </c>
    </row>
    <row r="28" spans="1:74" ht="11.1" customHeight="1" x14ac:dyDescent="0.2">
      <c r="A28" s="90"/>
      <c r="B28" s="94"/>
      <c r="C28" s="267"/>
      <c r="D28" s="267"/>
      <c r="E28" s="267"/>
      <c r="F28" s="267"/>
      <c r="G28" s="267"/>
      <c r="H28" s="267"/>
      <c r="I28" s="267"/>
      <c r="J28" s="267"/>
      <c r="K28" s="267"/>
      <c r="L28" s="267"/>
      <c r="M28" s="267"/>
      <c r="N28" s="267"/>
      <c r="O28" s="267"/>
      <c r="P28" s="267"/>
      <c r="Q28" s="267"/>
      <c r="R28" s="267"/>
      <c r="S28" s="267"/>
      <c r="T28" s="267"/>
      <c r="U28" s="267"/>
      <c r="V28" s="267"/>
      <c r="W28" s="267"/>
      <c r="X28" s="267"/>
      <c r="Y28" s="267"/>
      <c r="Z28" s="267"/>
      <c r="AA28" s="267"/>
      <c r="AB28" s="267"/>
      <c r="AC28" s="267"/>
      <c r="AD28" s="267"/>
      <c r="AE28" s="267"/>
      <c r="AF28" s="267"/>
      <c r="AG28" s="267"/>
      <c r="AH28" s="267"/>
      <c r="AI28" s="267"/>
      <c r="AJ28" s="267"/>
      <c r="AK28" s="267"/>
      <c r="AL28" s="267"/>
      <c r="AM28" s="267"/>
      <c r="AN28" s="267"/>
      <c r="AO28" s="267"/>
      <c r="AP28" s="267"/>
      <c r="AQ28" s="267"/>
      <c r="AR28" s="267"/>
      <c r="AS28" s="267"/>
      <c r="AT28" s="267"/>
      <c r="AU28" s="267"/>
      <c r="AV28" s="267"/>
      <c r="AW28" s="267"/>
      <c r="AX28" s="267"/>
      <c r="AY28" s="267"/>
      <c r="AZ28" s="267"/>
      <c r="BA28" s="267"/>
      <c r="BB28" s="267"/>
      <c r="BC28" s="267"/>
      <c r="BD28" s="267"/>
      <c r="BE28" s="267"/>
      <c r="BF28" s="267"/>
      <c r="BG28" s="267"/>
      <c r="BH28" s="381"/>
      <c r="BI28" s="381"/>
      <c r="BJ28" s="381"/>
      <c r="BK28" s="381"/>
      <c r="BL28" s="381"/>
      <c r="BM28" s="381"/>
      <c r="BN28" s="381"/>
      <c r="BO28" s="381"/>
      <c r="BP28" s="381"/>
      <c r="BQ28" s="381"/>
      <c r="BR28" s="381"/>
      <c r="BS28" s="381"/>
      <c r="BT28" s="381"/>
      <c r="BU28" s="381"/>
      <c r="BV28" s="381"/>
    </row>
    <row r="29" spans="1:74" ht="11.1" customHeight="1" x14ac:dyDescent="0.2">
      <c r="A29" s="93" t="s">
        <v>235</v>
      </c>
      <c r="B29" s="97" t="s">
        <v>180</v>
      </c>
      <c r="C29" s="258">
        <v>7.7449619820000004</v>
      </c>
      <c r="D29" s="258">
        <v>2.5423729989999999</v>
      </c>
      <c r="E29" s="258">
        <v>3.662747999</v>
      </c>
      <c r="F29" s="258">
        <v>2.25953202</v>
      </c>
      <c r="G29" s="258">
        <v>2.9045670000000001</v>
      </c>
      <c r="H29" s="258">
        <v>-0.46872997999999999</v>
      </c>
      <c r="I29" s="258">
        <v>0.14452700600000001</v>
      </c>
      <c r="J29" s="258">
        <v>0.91165402500000003</v>
      </c>
      <c r="K29" s="258">
        <v>-2.61470103</v>
      </c>
      <c r="L29" s="258">
        <v>1.7085759840000001</v>
      </c>
      <c r="M29" s="258">
        <v>0.56190699</v>
      </c>
      <c r="N29" s="258">
        <v>-4.3769459929999996</v>
      </c>
      <c r="O29" s="258">
        <v>5.4214874000000003E-2</v>
      </c>
      <c r="P29" s="258">
        <v>0.64524136799999998</v>
      </c>
      <c r="Q29" s="258">
        <v>-5.1470739000000001E-2</v>
      </c>
      <c r="R29" s="258">
        <v>2.6352314200000002</v>
      </c>
      <c r="S29" s="258">
        <v>-6.0650013000000003E-2</v>
      </c>
      <c r="T29" s="258">
        <v>-0.75923803000000001</v>
      </c>
      <c r="U29" s="258">
        <v>1.0449337649999999</v>
      </c>
      <c r="V29" s="258">
        <v>0.92281104400000002</v>
      </c>
      <c r="W29" s="258">
        <v>-0.11217555</v>
      </c>
      <c r="X29" s="258">
        <v>-0.86052205699999995</v>
      </c>
      <c r="Y29" s="258">
        <v>0.47347956000000002</v>
      </c>
      <c r="Z29" s="258">
        <v>-2.480624948</v>
      </c>
      <c r="AA29" s="258">
        <v>3.1702409447000002</v>
      </c>
      <c r="AB29" s="258">
        <v>0.74308728667000001</v>
      </c>
      <c r="AC29" s="258">
        <v>2.7816440017000001</v>
      </c>
      <c r="AD29" s="258">
        <v>2.8779939867</v>
      </c>
      <c r="AE29" s="258">
        <v>1.5313478827</v>
      </c>
      <c r="AF29" s="258">
        <v>-2.0860298933000001</v>
      </c>
      <c r="AG29" s="258">
        <v>0.60980386467000003</v>
      </c>
      <c r="AH29" s="258">
        <v>1.7785974907</v>
      </c>
      <c r="AI29" s="258">
        <v>1.1595283567000001</v>
      </c>
      <c r="AJ29" s="258">
        <v>0.69599159167000002</v>
      </c>
      <c r="AK29" s="258">
        <v>0.26301823667000002</v>
      </c>
      <c r="AL29" s="258">
        <v>-2.4230391462999998</v>
      </c>
      <c r="AM29" s="258">
        <v>1.3332159127000001</v>
      </c>
      <c r="AN29" s="258">
        <v>-2.0128081333000002E-2</v>
      </c>
      <c r="AO29" s="258">
        <v>7.2079043696999996</v>
      </c>
      <c r="AP29" s="258">
        <v>2.7443559300000002</v>
      </c>
      <c r="AQ29" s="258">
        <v>-2.3226785130000001</v>
      </c>
      <c r="AR29" s="258">
        <v>-4.6335972700000001</v>
      </c>
      <c r="AS29" s="258">
        <v>0.37803409700000001</v>
      </c>
      <c r="AT29" s="258">
        <v>2.8344878279999999</v>
      </c>
      <c r="AU29" s="258">
        <v>-0.65702083</v>
      </c>
      <c r="AV29" s="258">
        <v>-0.47206429567000002</v>
      </c>
      <c r="AW29" s="258">
        <v>-1.6849730967000001</v>
      </c>
      <c r="AX29" s="258">
        <v>-4.1060378857000002</v>
      </c>
      <c r="AY29" s="258">
        <v>-2.1154100303000001</v>
      </c>
      <c r="AZ29" s="258">
        <v>-1.4924171372999999</v>
      </c>
      <c r="BA29" s="258">
        <v>2.1565896587000002</v>
      </c>
      <c r="BB29" s="258">
        <v>3.3967713167000002</v>
      </c>
      <c r="BC29" s="258">
        <v>2.6905170087000001</v>
      </c>
      <c r="BD29" s="258">
        <v>-4.4324353847999998</v>
      </c>
      <c r="BE29" s="258">
        <v>-1.0504576861999999</v>
      </c>
      <c r="BF29" s="258">
        <v>-0.37694259232999999</v>
      </c>
      <c r="BG29" s="258">
        <v>5.7953576667000002</v>
      </c>
      <c r="BH29" s="346">
        <v>0</v>
      </c>
      <c r="BI29" s="346">
        <v>0</v>
      </c>
      <c r="BJ29" s="346">
        <v>0</v>
      </c>
      <c r="BK29" s="346">
        <v>0</v>
      </c>
      <c r="BL29" s="346">
        <v>0</v>
      </c>
      <c r="BM29" s="346">
        <v>0</v>
      </c>
      <c r="BN29" s="346">
        <v>0</v>
      </c>
      <c r="BO29" s="346">
        <v>0</v>
      </c>
      <c r="BP29" s="346">
        <v>0</v>
      </c>
      <c r="BQ29" s="346">
        <v>0</v>
      </c>
      <c r="BR29" s="346">
        <v>0</v>
      </c>
      <c r="BS29" s="346">
        <v>0</v>
      </c>
      <c r="BT29" s="346">
        <v>0</v>
      </c>
      <c r="BU29" s="346">
        <v>0</v>
      </c>
      <c r="BV29" s="346">
        <v>0</v>
      </c>
    </row>
    <row r="30" spans="1:74" ht="11.1" customHeight="1" x14ac:dyDescent="0.2">
      <c r="A30" s="93"/>
      <c r="B30" s="97"/>
      <c r="C30" s="267"/>
      <c r="D30" s="267"/>
      <c r="E30" s="267"/>
      <c r="F30" s="267"/>
      <c r="G30" s="267"/>
      <c r="H30" s="267"/>
      <c r="I30" s="267"/>
      <c r="J30" s="267"/>
      <c r="K30" s="267"/>
      <c r="L30" s="267"/>
      <c r="M30" s="267"/>
      <c r="N30" s="267"/>
      <c r="O30" s="267"/>
      <c r="P30" s="267"/>
      <c r="Q30" s="267"/>
      <c r="R30" s="267"/>
      <c r="S30" s="267"/>
      <c r="T30" s="267"/>
      <c r="U30" s="267"/>
      <c r="V30" s="267"/>
      <c r="W30" s="267"/>
      <c r="X30" s="267"/>
      <c r="Y30" s="267"/>
      <c r="Z30" s="267"/>
      <c r="AA30" s="267"/>
      <c r="AB30" s="267"/>
      <c r="AC30" s="267"/>
      <c r="AD30" s="267"/>
      <c r="AE30" s="267"/>
      <c r="AF30" s="267"/>
      <c r="AG30" s="267"/>
      <c r="AH30" s="267"/>
      <c r="AI30" s="267"/>
      <c r="AJ30" s="267"/>
      <c r="AK30" s="267"/>
      <c r="AL30" s="267"/>
      <c r="AM30" s="267"/>
      <c r="AN30" s="267"/>
      <c r="AO30" s="267"/>
      <c r="AP30" s="267"/>
      <c r="AQ30" s="267"/>
      <c r="AR30" s="267"/>
      <c r="AS30" s="267"/>
      <c r="AT30" s="267"/>
      <c r="AU30" s="267"/>
      <c r="AV30" s="267"/>
      <c r="AW30" s="267"/>
      <c r="AX30" s="267"/>
      <c r="AY30" s="267"/>
      <c r="AZ30" s="267"/>
      <c r="BA30" s="267"/>
      <c r="BB30" s="267"/>
      <c r="BC30" s="267"/>
      <c r="BD30" s="267"/>
      <c r="BE30" s="267"/>
      <c r="BF30" s="267"/>
      <c r="BG30" s="267"/>
      <c r="BH30" s="381"/>
      <c r="BI30" s="381"/>
      <c r="BJ30" s="381"/>
      <c r="BK30" s="381"/>
      <c r="BL30" s="381"/>
      <c r="BM30" s="381"/>
      <c r="BN30" s="381"/>
      <c r="BO30" s="381"/>
      <c r="BP30" s="381"/>
      <c r="BQ30" s="381"/>
      <c r="BR30" s="381"/>
      <c r="BS30" s="381"/>
      <c r="BT30" s="381"/>
      <c r="BU30" s="381"/>
      <c r="BV30" s="381"/>
    </row>
    <row r="31" spans="1:74" ht="11.1" customHeight="1" x14ac:dyDescent="0.2">
      <c r="A31" s="93"/>
      <c r="B31" s="91" t="s">
        <v>901</v>
      </c>
      <c r="C31" s="233"/>
      <c r="D31" s="233"/>
      <c r="E31" s="233"/>
      <c r="F31" s="233"/>
      <c r="G31" s="233"/>
      <c r="H31" s="233"/>
      <c r="I31" s="233"/>
      <c r="J31" s="233"/>
      <c r="K31" s="233"/>
      <c r="L31" s="233"/>
      <c r="M31" s="233"/>
      <c r="N31" s="233"/>
      <c r="O31" s="233"/>
      <c r="P31" s="233"/>
      <c r="Q31" s="233"/>
      <c r="R31" s="233"/>
      <c r="S31" s="233"/>
      <c r="T31" s="233"/>
      <c r="U31" s="233"/>
      <c r="V31" s="233"/>
      <c r="W31" s="233"/>
      <c r="X31" s="233"/>
      <c r="Y31" s="233"/>
      <c r="Z31" s="233"/>
      <c r="AA31" s="233"/>
      <c r="AB31" s="233"/>
      <c r="AC31" s="233"/>
      <c r="AD31" s="233"/>
      <c r="AE31" s="233"/>
      <c r="AF31" s="233"/>
      <c r="AG31" s="233"/>
      <c r="AH31" s="233"/>
      <c r="AI31" s="233"/>
      <c r="AJ31" s="233"/>
      <c r="AK31" s="233"/>
      <c r="AL31" s="233"/>
      <c r="AM31" s="233"/>
      <c r="AN31" s="233"/>
      <c r="AO31" s="233"/>
      <c r="AP31" s="233"/>
      <c r="AQ31" s="233"/>
      <c r="AR31" s="233"/>
      <c r="AS31" s="233"/>
      <c r="AT31" s="233"/>
      <c r="AU31" s="233"/>
      <c r="AV31" s="233"/>
      <c r="AW31" s="233"/>
      <c r="AX31" s="233"/>
      <c r="AY31" s="233"/>
      <c r="AZ31" s="233"/>
      <c r="BA31" s="233"/>
      <c r="BB31" s="233"/>
      <c r="BC31" s="233"/>
      <c r="BD31" s="233"/>
      <c r="BE31" s="233"/>
      <c r="BF31" s="233"/>
      <c r="BG31" s="233"/>
      <c r="BH31" s="382"/>
      <c r="BI31" s="382"/>
      <c r="BJ31" s="382"/>
      <c r="BK31" s="382"/>
      <c r="BL31" s="382"/>
      <c r="BM31" s="382"/>
      <c r="BN31" s="382"/>
      <c r="BO31" s="382"/>
      <c r="BP31" s="382"/>
      <c r="BQ31" s="382"/>
      <c r="BR31" s="382"/>
      <c r="BS31" s="382"/>
      <c r="BT31" s="382"/>
      <c r="BU31" s="382"/>
      <c r="BV31" s="382"/>
    </row>
    <row r="32" spans="1:74" ht="11.1" customHeight="1" x14ac:dyDescent="0.2">
      <c r="A32" s="93" t="s">
        <v>789</v>
      </c>
      <c r="B32" s="199" t="s">
        <v>201</v>
      </c>
      <c r="C32" s="258">
        <v>48.317999999999998</v>
      </c>
      <c r="D32" s="258">
        <v>49.743000000000002</v>
      </c>
      <c r="E32" s="258">
        <v>51.140999999999998</v>
      </c>
      <c r="F32" s="258">
        <v>51.283000000000001</v>
      </c>
      <c r="G32" s="258">
        <v>50.725999999999999</v>
      </c>
      <c r="H32" s="258">
        <v>50.374000000000002</v>
      </c>
      <c r="I32" s="258">
        <v>49.12</v>
      </c>
      <c r="J32" s="258">
        <v>47.499000000000002</v>
      </c>
      <c r="K32" s="258">
        <v>46.231000000000002</v>
      </c>
      <c r="L32" s="258">
        <v>45.83</v>
      </c>
      <c r="M32" s="258">
        <v>45.55</v>
      </c>
      <c r="N32" s="258">
        <v>46.156999999999996</v>
      </c>
      <c r="O32" s="258">
        <v>46.914340000000003</v>
      </c>
      <c r="P32" s="258">
        <v>47.671680000000002</v>
      </c>
      <c r="Q32" s="258">
        <v>48.429020000000001</v>
      </c>
      <c r="R32" s="258">
        <v>48.998170000000002</v>
      </c>
      <c r="S32" s="258">
        <v>49.567309999999999</v>
      </c>
      <c r="T32" s="258">
        <v>50.136450000000004</v>
      </c>
      <c r="U32" s="258">
        <v>49.13841</v>
      </c>
      <c r="V32" s="258">
        <v>48.140369999999997</v>
      </c>
      <c r="W32" s="258">
        <v>47.142330000000001</v>
      </c>
      <c r="X32" s="258">
        <v>47.068330000000003</v>
      </c>
      <c r="Y32" s="258">
        <v>46.994329999999998</v>
      </c>
      <c r="Z32" s="258">
        <v>45.652000000000001</v>
      </c>
      <c r="AA32" s="258">
        <v>44.950724166999997</v>
      </c>
      <c r="AB32" s="258">
        <v>44.803748333000001</v>
      </c>
      <c r="AC32" s="258">
        <v>44.728402500000001</v>
      </c>
      <c r="AD32" s="258">
        <v>44.813036666999999</v>
      </c>
      <c r="AE32" s="258">
        <v>43.870530832999997</v>
      </c>
      <c r="AF32" s="258">
        <v>42.682315000000003</v>
      </c>
      <c r="AG32" s="258">
        <v>41.939139167</v>
      </c>
      <c r="AH32" s="258">
        <v>39.892003332999998</v>
      </c>
      <c r="AI32" s="258">
        <v>38.828127500000001</v>
      </c>
      <c r="AJ32" s="258">
        <v>38.266461667000002</v>
      </c>
      <c r="AK32" s="258">
        <v>38.159385833000002</v>
      </c>
      <c r="AL32" s="258">
        <v>38.893999999999998</v>
      </c>
      <c r="AM32" s="258">
        <v>38.863680000000002</v>
      </c>
      <c r="AN32" s="258">
        <v>39.571019999999997</v>
      </c>
      <c r="AO32" s="258">
        <v>39.620609999999999</v>
      </c>
      <c r="AP32" s="258">
        <v>40.279220000000002</v>
      </c>
      <c r="AQ32" s="258">
        <v>39.854990000000001</v>
      </c>
      <c r="AR32" s="258">
        <v>39.301690000000001</v>
      </c>
      <c r="AS32" s="258">
        <v>38.887230000000002</v>
      </c>
      <c r="AT32" s="258">
        <v>37.269640000000003</v>
      </c>
      <c r="AU32" s="258">
        <v>36.222529999999999</v>
      </c>
      <c r="AV32" s="258">
        <v>36.261989999999997</v>
      </c>
      <c r="AW32" s="258">
        <v>36.539299999999997</v>
      </c>
      <c r="AX32" s="258">
        <v>37.831290000000003</v>
      </c>
      <c r="AY32" s="258">
        <v>37.78349</v>
      </c>
      <c r="AZ32" s="258">
        <v>38.525039999999997</v>
      </c>
      <c r="BA32" s="258">
        <v>38.813200000000002</v>
      </c>
      <c r="BB32" s="258">
        <v>34.975270000000002</v>
      </c>
      <c r="BC32" s="258">
        <v>33.636406129000001</v>
      </c>
      <c r="BD32" s="258">
        <v>35.575886333</v>
      </c>
      <c r="BE32" s="258">
        <v>34.894502580999998</v>
      </c>
      <c r="BF32" s="258">
        <v>36.046489999999999</v>
      </c>
      <c r="BG32" s="258">
        <v>35.22551</v>
      </c>
      <c r="BH32" s="346">
        <v>35.253320000000002</v>
      </c>
      <c r="BI32" s="346">
        <v>35.538420000000002</v>
      </c>
      <c r="BJ32" s="346">
        <v>36.869439999999997</v>
      </c>
      <c r="BK32" s="346">
        <v>36.112806290999998</v>
      </c>
      <c r="BL32" s="346">
        <v>36.299629285999998</v>
      </c>
      <c r="BM32" s="346">
        <v>36.652746452000002</v>
      </c>
      <c r="BN32" s="346">
        <v>35.00198675</v>
      </c>
      <c r="BO32" s="346">
        <v>33.805188145000002</v>
      </c>
      <c r="BP32" s="346">
        <v>34.716332999999999</v>
      </c>
      <c r="BQ32" s="346">
        <v>35.077473468000001</v>
      </c>
      <c r="BR32" s="346">
        <v>35.905833145000003</v>
      </c>
      <c r="BS32" s="346">
        <v>36.047474999999999</v>
      </c>
      <c r="BT32" s="346">
        <v>36.075285000000001</v>
      </c>
      <c r="BU32" s="346">
        <v>35.141204000000002</v>
      </c>
      <c r="BV32" s="346">
        <v>35.815802257999998</v>
      </c>
    </row>
    <row r="33" spans="1:74" ht="11.1" customHeight="1" x14ac:dyDescent="0.2">
      <c r="A33" s="98" t="s">
        <v>790</v>
      </c>
      <c r="B33" s="200" t="s">
        <v>102</v>
      </c>
      <c r="C33" s="258">
        <v>187.46509</v>
      </c>
      <c r="D33" s="258">
        <v>193.94536199999999</v>
      </c>
      <c r="E33" s="258">
        <v>202.165716</v>
      </c>
      <c r="F33" s="258">
        <v>209.15561199999999</v>
      </c>
      <c r="G33" s="258">
        <v>210.13198</v>
      </c>
      <c r="H33" s="258">
        <v>205.02284</v>
      </c>
      <c r="I33" s="258">
        <v>191.194354</v>
      </c>
      <c r="J33" s="258">
        <v>185.909899</v>
      </c>
      <c r="K33" s="258">
        <v>189.529652</v>
      </c>
      <c r="L33" s="258">
        <v>193.929665</v>
      </c>
      <c r="M33" s="258">
        <v>195.84838500000001</v>
      </c>
      <c r="N33" s="258">
        <v>192.69642400000001</v>
      </c>
      <c r="O33" s="258">
        <v>186.14030399999999</v>
      </c>
      <c r="P33" s="258">
        <v>182.54714100000001</v>
      </c>
      <c r="Q33" s="258">
        <v>178.419208</v>
      </c>
      <c r="R33" s="258">
        <v>179.79828000000001</v>
      </c>
      <c r="S33" s="258">
        <v>184.05936700000001</v>
      </c>
      <c r="T33" s="258">
        <v>178.11008000000001</v>
      </c>
      <c r="U33" s="258">
        <v>167.138475</v>
      </c>
      <c r="V33" s="258">
        <v>161.81893500000001</v>
      </c>
      <c r="W33" s="258">
        <v>160.07851600000001</v>
      </c>
      <c r="X33" s="258">
        <v>161.381169</v>
      </c>
      <c r="Y33" s="258">
        <v>163.23815999999999</v>
      </c>
      <c r="Z33" s="258">
        <v>154.675985</v>
      </c>
      <c r="AA33" s="258">
        <v>140.14231699999999</v>
      </c>
      <c r="AB33" s="258">
        <v>125.987725</v>
      </c>
      <c r="AC33" s="258">
        <v>123.989532</v>
      </c>
      <c r="AD33" s="258">
        <v>134.741792</v>
      </c>
      <c r="AE33" s="258">
        <v>142.824816</v>
      </c>
      <c r="AF33" s="258">
        <v>139.47116700000001</v>
      </c>
      <c r="AG33" s="258">
        <v>132.144239</v>
      </c>
      <c r="AH33" s="258">
        <v>127.92605</v>
      </c>
      <c r="AI33" s="258">
        <v>131.38562899999999</v>
      </c>
      <c r="AJ33" s="258">
        <v>143.95219700000001</v>
      </c>
      <c r="AK33" s="258">
        <v>149.73177000000001</v>
      </c>
      <c r="AL33" s="258">
        <v>158.83326</v>
      </c>
      <c r="AM33" s="258">
        <v>161.67183900000001</v>
      </c>
      <c r="AN33" s="258">
        <v>156.32688999999999</v>
      </c>
      <c r="AO33" s="258">
        <v>161.20398499999999</v>
      </c>
      <c r="AP33" s="258">
        <v>174.12379999999999</v>
      </c>
      <c r="AQ33" s="258">
        <v>180.121467</v>
      </c>
      <c r="AR33" s="258">
        <v>173.96759599999999</v>
      </c>
      <c r="AS33" s="258">
        <v>165.79363799999999</v>
      </c>
      <c r="AT33" s="258">
        <v>164.01176699999999</v>
      </c>
      <c r="AU33" s="258">
        <v>170.42049</v>
      </c>
      <c r="AV33" s="258">
        <v>183.65499700000001</v>
      </c>
      <c r="AW33" s="258">
        <v>196.41276400000001</v>
      </c>
      <c r="AX33" s="258">
        <v>204.19923299999999</v>
      </c>
      <c r="AY33" s="258">
        <v>196.65266399999999</v>
      </c>
      <c r="AZ33" s="258">
        <v>196.16806589999999</v>
      </c>
      <c r="BA33" s="258">
        <v>201.10991000000001</v>
      </c>
      <c r="BB33" s="258">
        <v>203.172539</v>
      </c>
      <c r="BC33" s="258">
        <v>202.83055200000001</v>
      </c>
      <c r="BD33" s="258">
        <v>192.95164020000001</v>
      </c>
      <c r="BE33" s="258">
        <v>179.38786010000001</v>
      </c>
      <c r="BF33" s="258">
        <v>170.59899709999999</v>
      </c>
      <c r="BG33" s="258">
        <v>164.64680060000001</v>
      </c>
      <c r="BH33" s="346">
        <v>158.83269999999999</v>
      </c>
      <c r="BI33" s="346">
        <v>160.8005</v>
      </c>
      <c r="BJ33" s="346">
        <v>162.50399999999999</v>
      </c>
      <c r="BK33" s="346">
        <v>154.9162</v>
      </c>
      <c r="BL33" s="346">
        <v>154.50710000000001</v>
      </c>
      <c r="BM33" s="346">
        <v>161.25479999999999</v>
      </c>
      <c r="BN33" s="346">
        <v>162.05359999999999</v>
      </c>
      <c r="BO33" s="346">
        <v>163.58969999999999</v>
      </c>
      <c r="BP33" s="346">
        <v>157.57919999999999</v>
      </c>
      <c r="BQ33" s="346">
        <v>148.65969999999999</v>
      </c>
      <c r="BR33" s="346">
        <v>143.2996</v>
      </c>
      <c r="BS33" s="346">
        <v>141.38800000000001</v>
      </c>
      <c r="BT33" s="346">
        <v>145.31469999999999</v>
      </c>
      <c r="BU33" s="346">
        <v>149.5735</v>
      </c>
      <c r="BV33" s="346">
        <v>145.8888</v>
      </c>
    </row>
    <row r="34" spans="1:74" ht="11.1" customHeight="1" x14ac:dyDescent="0.2">
      <c r="A34" s="98" t="s">
        <v>65</v>
      </c>
      <c r="B34" s="200" t="s">
        <v>66</v>
      </c>
      <c r="C34" s="258">
        <v>180.091309</v>
      </c>
      <c r="D34" s="258">
        <v>186.86552</v>
      </c>
      <c r="E34" s="258">
        <v>195.37981099999999</v>
      </c>
      <c r="F34" s="258">
        <v>202.26539299999999</v>
      </c>
      <c r="G34" s="258">
        <v>203.13744500000001</v>
      </c>
      <c r="H34" s="258">
        <v>197.92399</v>
      </c>
      <c r="I34" s="258">
        <v>183.95845399999999</v>
      </c>
      <c r="J34" s="258">
        <v>178.536947</v>
      </c>
      <c r="K34" s="258">
        <v>182.01965100000001</v>
      </c>
      <c r="L34" s="258">
        <v>186.39613399999999</v>
      </c>
      <c r="M34" s="258">
        <v>188.291324</v>
      </c>
      <c r="N34" s="258">
        <v>185.11583300000001</v>
      </c>
      <c r="O34" s="258">
        <v>178.85896299999999</v>
      </c>
      <c r="P34" s="258">
        <v>175.56505300000001</v>
      </c>
      <c r="Q34" s="258">
        <v>171.73636999999999</v>
      </c>
      <c r="R34" s="258">
        <v>173.014216</v>
      </c>
      <c r="S34" s="258">
        <v>177.17407700000001</v>
      </c>
      <c r="T34" s="258">
        <v>171.12356399999999</v>
      </c>
      <c r="U34" s="258">
        <v>160.019272</v>
      </c>
      <c r="V34" s="258">
        <v>154.567047</v>
      </c>
      <c r="W34" s="258">
        <v>152.693941</v>
      </c>
      <c r="X34" s="258">
        <v>154.19420600000001</v>
      </c>
      <c r="Y34" s="258">
        <v>156.24880999999999</v>
      </c>
      <c r="Z34" s="258">
        <v>147.88424699999999</v>
      </c>
      <c r="AA34" s="258">
        <v>133.70472699999999</v>
      </c>
      <c r="AB34" s="258">
        <v>119.90428300000001</v>
      </c>
      <c r="AC34" s="258">
        <v>118.260238</v>
      </c>
      <c r="AD34" s="258">
        <v>128.92501799999999</v>
      </c>
      <c r="AE34" s="258">
        <v>136.92056299999999</v>
      </c>
      <c r="AF34" s="258">
        <v>133.479434</v>
      </c>
      <c r="AG34" s="258">
        <v>125.869913</v>
      </c>
      <c r="AH34" s="258">
        <v>121.36913199999999</v>
      </c>
      <c r="AI34" s="258">
        <v>124.54611800000001</v>
      </c>
      <c r="AJ34" s="258">
        <v>136.96425400000001</v>
      </c>
      <c r="AK34" s="258">
        <v>142.59539599999999</v>
      </c>
      <c r="AL34" s="258">
        <v>151.54845399999999</v>
      </c>
      <c r="AM34" s="258">
        <v>154.74860899999999</v>
      </c>
      <c r="AN34" s="258">
        <v>149.76523599999999</v>
      </c>
      <c r="AO34" s="258">
        <v>155.003907</v>
      </c>
      <c r="AP34" s="258">
        <v>167.68088900000001</v>
      </c>
      <c r="AQ34" s="258">
        <v>173.435723</v>
      </c>
      <c r="AR34" s="258">
        <v>167.039019</v>
      </c>
      <c r="AS34" s="258">
        <v>158.59580600000001</v>
      </c>
      <c r="AT34" s="258">
        <v>156.544679</v>
      </c>
      <c r="AU34" s="258">
        <v>162.684147</v>
      </c>
      <c r="AV34" s="258">
        <v>176.140468</v>
      </c>
      <c r="AW34" s="258">
        <v>189.12004999999999</v>
      </c>
      <c r="AX34" s="258">
        <v>197.128333</v>
      </c>
      <c r="AY34" s="258">
        <v>189.07333499999999</v>
      </c>
      <c r="AZ34" s="258">
        <v>188.97486599999999</v>
      </c>
      <c r="BA34" s="258">
        <v>194.30919900000001</v>
      </c>
      <c r="BB34" s="258">
        <v>196.162553</v>
      </c>
      <c r="BC34" s="258">
        <v>195.60142200000001</v>
      </c>
      <c r="BD34" s="258">
        <v>185.49739299999999</v>
      </c>
      <c r="BE34" s="258">
        <v>171.75759300000001</v>
      </c>
      <c r="BF34" s="258">
        <v>162.7868</v>
      </c>
      <c r="BG34" s="258">
        <v>156.66139999999999</v>
      </c>
      <c r="BH34" s="346">
        <v>150.72669999999999</v>
      </c>
      <c r="BI34" s="346">
        <v>152.58410000000001</v>
      </c>
      <c r="BJ34" s="346">
        <v>154.1815</v>
      </c>
      <c r="BK34" s="346">
        <v>146.81880000000001</v>
      </c>
      <c r="BL34" s="346">
        <v>146.80699999999999</v>
      </c>
      <c r="BM34" s="346">
        <v>153.96010000000001</v>
      </c>
      <c r="BN34" s="346">
        <v>154.55709999999999</v>
      </c>
      <c r="BO34" s="346">
        <v>155.8871</v>
      </c>
      <c r="BP34" s="346">
        <v>149.667</v>
      </c>
      <c r="BQ34" s="346">
        <v>140.58709999999999</v>
      </c>
      <c r="BR34" s="346">
        <v>135.06100000000001</v>
      </c>
      <c r="BS34" s="346">
        <v>132.99359999999999</v>
      </c>
      <c r="BT34" s="346">
        <v>136.81800000000001</v>
      </c>
      <c r="BU34" s="346">
        <v>140.9846</v>
      </c>
      <c r="BV34" s="346">
        <v>137.21209999999999</v>
      </c>
    </row>
    <row r="35" spans="1:74" ht="11.1" customHeight="1" x14ac:dyDescent="0.2">
      <c r="A35" s="98" t="s">
        <v>63</v>
      </c>
      <c r="B35" s="200" t="s">
        <v>67</v>
      </c>
      <c r="C35" s="258">
        <v>4.2798230000000004</v>
      </c>
      <c r="D35" s="258">
        <v>4.1043349999999998</v>
      </c>
      <c r="E35" s="258">
        <v>3.9288470000000002</v>
      </c>
      <c r="F35" s="258">
        <v>4.025404</v>
      </c>
      <c r="G35" s="258">
        <v>4.1219619999999999</v>
      </c>
      <c r="H35" s="258">
        <v>4.2185189999999997</v>
      </c>
      <c r="I35" s="258">
        <v>4.3182739999999997</v>
      </c>
      <c r="J35" s="258">
        <v>4.4180299999999999</v>
      </c>
      <c r="K35" s="258">
        <v>4.5177849999999999</v>
      </c>
      <c r="L35" s="258">
        <v>4.5035230000000004</v>
      </c>
      <c r="M35" s="258">
        <v>4.4892599999999998</v>
      </c>
      <c r="N35" s="258">
        <v>4.4749980000000003</v>
      </c>
      <c r="O35" s="258">
        <v>4.298635</v>
      </c>
      <c r="P35" s="258">
        <v>4.1222709999999996</v>
      </c>
      <c r="Q35" s="258">
        <v>3.9459080000000002</v>
      </c>
      <c r="R35" s="258">
        <v>3.949751</v>
      </c>
      <c r="S35" s="258">
        <v>3.9535939999999998</v>
      </c>
      <c r="T35" s="258">
        <v>3.9574370000000001</v>
      </c>
      <c r="U35" s="258">
        <v>4.0742989999999999</v>
      </c>
      <c r="V35" s="258">
        <v>4.1911610000000001</v>
      </c>
      <c r="W35" s="258">
        <v>4.3080230000000004</v>
      </c>
      <c r="X35" s="258">
        <v>4.2377229999999999</v>
      </c>
      <c r="Y35" s="258">
        <v>4.1674220000000002</v>
      </c>
      <c r="Z35" s="258">
        <v>4.0971219999999997</v>
      </c>
      <c r="AA35" s="258">
        <v>3.9092709999999999</v>
      </c>
      <c r="AB35" s="258">
        <v>3.7214209999999999</v>
      </c>
      <c r="AC35" s="258">
        <v>3.5335700000000001</v>
      </c>
      <c r="AD35" s="258">
        <v>3.5643099999999999</v>
      </c>
      <c r="AE35" s="258">
        <v>3.5950489999999999</v>
      </c>
      <c r="AF35" s="258">
        <v>3.6257890000000002</v>
      </c>
      <c r="AG35" s="258">
        <v>3.7739180000000001</v>
      </c>
      <c r="AH35" s="258">
        <v>3.9220480000000002</v>
      </c>
      <c r="AI35" s="258">
        <v>4.0701770000000002</v>
      </c>
      <c r="AJ35" s="258">
        <v>4.1121090000000002</v>
      </c>
      <c r="AK35" s="258">
        <v>4.1540419999999996</v>
      </c>
      <c r="AL35" s="258">
        <v>4.1959739999999996</v>
      </c>
      <c r="AM35" s="258">
        <v>4.0230990000000002</v>
      </c>
      <c r="AN35" s="258">
        <v>3.850225</v>
      </c>
      <c r="AO35" s="258">
        <v>3.6773500000000001</v>
      </c>
      <c r="AP35" s="258">
        <v>3.7566700000000002</v>
      </c>
      <c r="AQ35" s="258">
        <v>3.8359899999999998</v>
      </c>
      <c r="AR35" s="258">
        <v>3.9153099999999998</v>
      </c>
      <c r="AS35" s="258">
        <v>4.0539899999999998</v>
      </c>
      <c r="AT35" s="258">
        <v>4.1926709999999998</v>
      </c>
      <c r="AU35" s="258">
        <v>4.3313509999999997</v>
      </c>
      <c r="AV35" s="258">
        <v>4.3677219999999997</v>
      </c>
      <c r="AW35" s="258">
        <v>4.4040920000000003</v>
      </c>
      <c r="AX35" s="258">
        <v>4.4404630000000003</v>
      </c>
      <c r="AY35" s="258">
        <v>5.2504949999999999</v>
      </c>
      <c r="AZ35" s="258">
        <v>5.0165660000000001</v>
      </c>
      <c r="BA35" s="258">
        <v>4.7760509999999998</v>
      </c>
      <c r="BB35" s="258">
        <v>4.8678889999999999</v>
      </c>
      <c r="BC35" s="258">
        <v>4.9621209999999998</v>
      </c>
      <c r="BD35" s="258">
        <v>5.0561780000000001</v>
      </c>
      <c r="BE35" s="258">
        <v>5.2639589999999998</v>
      </c>
      <c r="BF35" s="258">
        <v>5.4696220000000002</v>
      </c>
      <c r="BG35" s="258">
        <v>5.673546</v>
      </c>
      <c r="BH35" s="346">
        <v>5.7883209999999998</v>
      </c>
      <c r="BI35" s="346">
        <v>5.8986289999999997</v>
      </c>
      <c r="BJ35" s="346">
        <v>6.0076619999999998</v>
      </c>
      <c r="BK35" s="346">
        <v>5.7558920000000002</v>
      </c>
      <c r="BL35" s="346">
        <v>5.5078870000000002</v>
      </c>
      <c r="BM35" s="346">
        <v>5.2537719999999997</v>
      </c>
      <c r="BN35" s="346">
        <v>5.3358840000000001</v>
      </c>
      <c r="BO35" s="346">
        <v>5.4170049999999996</v>
      </c>
      <c r="BP35" s="346">
        <v>5.4955790000000002</v>
      </c>
      <c r="BQ35" s="346">
        <v>5.6877529999999998</v>
      </c>
      <c r="BR35" s="346">
        <v>5.8757080000000004</v>
      </c>
      <c r="BS35" s="346">
        <v>6.0624459999999996</v>
      </c>
      <c r="BT35" s="346">
        <v>6.1604520000000003</v>
      </c>
      <c r="BU35" s="346">
        <v>6.2545320000000002</v>
      </c>
      <c r="BV35" s="346">
        <v>6.3480090000000002</v>
      </c>
    </row>
    <row r="36" spans="1:74" ht="11.1" customHeight="1" x14ac:dyDescent="0.2">
      <c r="A36" s="98" t="s">
        <v>64</v>
      </c>
      <c r="B36" s="200" t="s">
        <v>257</v>
      </c>
      <c r="C36" s="258">
        <v>2.506551</v>
      </c>
      <c r="D36" s="258">
        <v>2.40347</v>
      </c>
      <c r="E36" s="258">
        <v>2.3003900000000002</v>
      </c>
      <c r="F36" s="258">
        <v>2.298737</v>
      </c>
      <c r="G36" s="258">
        <v>2.297085</v>
      </c>
      <c r="H36" s="258">
        <v>2.2954319999999999</v>
      </c>
      <c r="I36" s="258">
        <v>2.3289680000000001</v>
      </c>
      <c r="J36" s="258">
        <v>2.3625050000000001</v>
      </c>
      <c r="K36" s="258">
        <v>2.3960409999999999</v>
      </c>
      <c r="L36" s="258">
        <v>2.4381910000000002</v>
      </c>
      <c r="M36" s="258">
        <v>2.4803419999999998</v>
      </c>
      <c r="N36" s="258">
        <v>2.5224920000000002</v>
      </c>
      <c r="O36" s="258">
        <v>2.4171819999999999</v>
      </c>
      <c r="P36" s="258">
        <v>2.311871</v>
      </c>
      <c r="Q36" s="258">
        <v>2.2065610000000002</v>
      </c>
      <c r="R36" s="258">
        <v>2.3045049999999998</v>
      </c>
      <c r="S36" s="258">
        <v>2.4024480000000001</v>
      </c>
      <c r="T36" s="258">
        <v>2.5003920000000002</v>
      </c>
      <c r="U36" s="258">
        <v>2.515628</v>
      </c>
      <c r="V36" s="258">
        <v>2.5308630000000001</v>
      </c>
      <c r="W36" s="258">
        <v>2.5460989999999999</v>
      </c>
      <c r="X36" s="258">
        <v>2.43072</v>
      </c>
      <c r="Y36" s="258">
        <v>2.3153410000000001</v>
      </c>
      <c r="Z36" s="258">
        <v>2.1999620000000002</v>
      </c>
      <c r="AA36" s="258">
        <v>2.0637120000000002</v>
      </c>
      <c r="AB36" s="258">
        <v>1.927462</v>
      </c>
      <c r="AC36" s="258">
        <v>1.791212</v>
      </c>
      <c r="AD36" s="258">
        <v>1.839815</v>
      </c>
      <c r="AE36" s="258">
        <v>1.8884179999999999</v>
      </c>
      <c r="AF36" s="258">
        <v>1.9370210000000001</v>
      </c>
      <c r="AG36" s="258">
        <v>2.0603880000000001</v>
      </c>
      <c r="AH36" s="258">
        <v>2.183754</v>
      </c>
      <c r="AI36" s="258">
        <v>2.307121</v>
      </c>
      <c r="AJ36" s="258">
        <v>2.4179360000000001</v>
      </c>
      <c r="AK36" s="258">
        <v>2.5287500000000001</v>
      </c>
      <c r="AL36" s="258">
        <v>2.6395650000000002</v>
      </c>
      <c r="AM36" s="258">
        <v>2.4714429999999998</v>
      </c>
      <c r="AN36" s="258">
        <v>2.3033199999999998</v>
      </c>
      <c r="AO36" s="258">
        <v>2.1351979999999999</v>
      </c>
      <c r="AP36" s="258">
        <v>2.2992560000000002</v>
      </c>
      <c r="AQ36" s="258">
        <v>2.4633129999999999</v>
      </c>
      <c r="AR36" s="258">
        <v>2.6273710000000001</v>
      </c>
      <c r="AS36" s="258">
        <v>2.7558199999999999</v>
      </c>
      <c r="AT36" s="258">
        <v>2.8842680000000001</v>
      </c>
      <c r="AU36" s="258">
        <v>3.0127169999999999</v>
      </c>
      <c r="AV36" s="258">
        <v>2.7539030000000002</v>
      </c>
      <c r="AW36" s="258">
        <v>2.4950890000000001</v>
      </c>
      <c r="AX36" s="258">
        <v>2.236275</v>
      </c>
      <c r="AY36" s="258">
        <v>1.838568</v>
      </c>
      <c r="AZ36" s="258">
        <v>1.693859</v>
      </c>
      <c r="BA36" s="258">
        <v>1.5487550000000001</v>
      </c>
      <c r="BB36" s="258">
        <v>1.6658470000000001</v>
      </c>
      <c r="BC36" s="258">
        <v>1.7906310000000001</v>
      </c>
      <c r="BD36" s="258">
        <v>1.9209579999999999</v>
      </c>
      <c r="BE36" s="258">
        <v>1.8872230000000001</v>
      </c>
      <c r="BF36" s="258">
        <v>1.8615349999999999</v>
      </c>
      <c r="BG36" s="258">
        <v>1.828992</v>
      </c>
      <c r="BH36" s="346">
        <v>1.8326100000000001</v>
      </c>
      <c r="BI36" s="346">
        <v>1.8302339999999999</v>
      </c>
      <c r="BJ36" s="346">
        <v>1.8310249999999999</v>
      </c>
      <c r="BK36" s="346">
        <v>1.824624</v>
      </c>
      <c r="BL36" s="346">
        <v>1.6823049999999999</v>
      </c>
      <c r="BM36" s="346">
        <v>1.5375030000000001</v>
      </c>
      <c r="BN36" s="346">
        <v>1.6565989999999999</v>
      </c>
      <c r="BO36" s="346">
        <v>1.781128</v>
      </c>
      <c r="BP36" s="346">
        <v>1.9116230000000001</v>
      </c>
      <c r="BQ36" s="346">
        <v>1.8781490000000001</v>
      </c>
      <c r="BR36" s="346">
        <v>1.854333</v>
      </c>
      <c r="BS36" s="346">
        <v>1.8220620000000001</v>
      </c>
      <c r="BT36" s="346">
        <v>1.82457</v>
      </c>
      <c r="BU36" s="346">
        <v>1.820511</v>
      </c>
      <c r="BV36" s="346">
        <v>1.8189150000000001</v>
      </c>
    </row>
    <row r="37" spans="1:74" ht="11.1" customHeight="1" x14ac:dyDescent="0.2">
      <c r="A37" s="98" t="s">
        <v>214</v>
      </c>
      <c r="B37" s="495" t="s">
        <v>215</v>
      </c>
      <c r="C37" s="258">
        <v>0.58740700000000001</v>
      </c>
      <c r="D37" s="258">
        <v>0.57203700000000002</v>
      </c>
      <c r="E37" s="258">
        <v>0.55666800000000005</v>
      </c>
      <c r="F37" s="258">
        <v>0.56607799999999997</v>
      </c>
      <c r="G37" s="258">
        <v>0.575488</v>
      </c>
      <c r="H37" s="258">
        <v>0.58489899999999995</v>
      </c>
      <c r="I37" s="258">
        <v>0.58865800000000001</v>
      </c>
      <c r="J37" s="258">
        <v>0.59241699999999997</v>
      </c>
      <c r="K37" s="258">
        <v>0.59617500000000001</v>
      </c>
      <c r="L37" s="258">
        <v>0.59181700000000004</v>
      </c>
      <c r="M37" s="258">
        <v>0.58745899999999995</v>
      </c>
      <c r="N37" s="258">
        <v>0.58310099999999998</v>
      </c>
      <c r="O37" s="258">
        <v>0.56552400000000003</v>
      </c>
      <c r="P37" s="258">
        <v>0.54794600000000004</v>
      </c>
      <c r="Q37" s="258">
        <v>0.53036899999999998</v>
      </c>
      <c r="R37" s="258">
        <v>0.52980799999999995</v>
      </c>
      <c r="S37" s="258">
        <v>0.52924800000000005</v>
      </c>
      <c r="T37" s="258">
        <v>0.52868700000000002</v>
      </c>
      <c r="U37" s="258">
        <v>0.52927599999999997</v>
      </c>
      <c r="V37" s="258">
        <v>0.529864</v>
      </c>
      <c r="W37" s="258">
        <v>0.53045299999999995</v>
      </c>
      <c r="X37" s="258">
        <v>0.51851999999999998</v>
      </c>
      <c r="Y37" s="258">
        <v>0.50658700000000001</v>
      </c>
      <c r="Z37" s="258">
        <v>0.49465399999999998</v>
      </c>
      <c r="AA37" s="258">
        <v>0.46460699999999999</v>
      </c>
      <c r="AB37" s="258">
        <v>0.43455899999999997</v>
      </c>
      <c r="AC37" s="258">
        <v>0.40451199999999998</v>
      </c>
      <c r="AD37" s="258">
        <v>0.41264899999999999</v>
      </c>
      <c r="AE37" s="258">
        <v>0.42078599999999999</v>
      </c>
      <c r="AF37" s="258">
        <v>0.428923</v>
      </c>
      <c r="AG37" s="258">
        <v>0.44002000000000002</v>
      </c>
      <c r="AH37" s="258">
        <v>0.45111600000000002</v>
      </c>
      <c r="AI37" s="258">
        <v>0.46221299999999998</v>
      </c>
      <c r="AJ37" s="258">
        <v>0.45789800000000003</v>
      </c>
      <c r="AK37" s="258">
        <v>0.45358199999999999</v>
      </c>
      <c r="AL37" s="258">
        <v>0.44926700000000003</v>
      </c>
      <c r="AM37" s="258">
        <v>0.42868800000000001</v>
      </c>
      <c r="AN37" s="258">
        <v>0.408109</v>
      </c>
      <c r="AO37" s="258">
        <v>0.38752999999999999</v>
      </c>
      <c r="AP37" s="258">
        <v>0.38698500000000002</v>
      </c>
      <c r="AQ37" s="258">
        <v>0.38644099999999998</v>
      </c>
      <c r="AR37" s="258">
        <v>0.38589600000000002</v>
      </c>
      <c r="AS37" s="258">
        <v>0.38802199999999998</v>
      </c>
      <c r="AT37" s="258">
        <v>0.39014900000000002</v>
      </c>
      <c r="AU37" s="258">
        <v>0.39227499999999998</v>
      </c>
      <c r="AV37" s="258">
        <v>0.39290399999999998</v>
      </c>
      <c r="AW37" s="258">
        <v>0.39353300000000002</v>
      </c>
      <c r="AX37" s="258">
        <v>0.39416200000000001</v>
      </c>
      <c r="AY37" s="258">
        <v>0.49026599999999998</v>
      </c>
      <c r="AZ37" s="258">
        <v>0.48277490000000001</v>
      </c>
      <c r="BA37" s="258">
        <v>0.47590500000000002</v>
      </c>
      <c r="BB37" s="258">
        <v>0.47625000000000001</v>
      </c>
      <c r="BC37" s="258">
        <v>0.47637800000000002</v>
      </c>
      <c r="BD37" s="258">
        <v>0.47711120000000001</v>
      </c>
      <c r="BE37" s="258">
        <v>0.47908509999999999</v>
      </c>
      <c r="BF37" s="258">
        <v>0.48104010000000003</v>
      </c>
      <c r="BG37" s="258">
        <v>0.48286259999999998</v>
      </c>
      <c r="BH37" s="346">
        <v>0.48505690000000001</v>
      </c>
      <c r="BI37" s="346">
        <v>0.4875718</v>
      </c>
      <c r="BJ37" s="346">
        <v>0.48376720000000001</v>
      </c>
      <c r="BK37" s="346">
        <v>0.51690389999999997</v>
      </c>
      <c r="BL37" s="346">
        <v>0.50988160000000005</v>
      </c>
      <c r="BM37" s="346">
        <v>0.50339710000000004</v>
      </c>
      <c r="BN37" s="346">
        <v>0.50401620000000003</v>
      </c>
      <c r="BO37" s="346">
        <v>0.50444710000000004</v>
      </c>
      <c r="BP37" s="346">
        <v>0.50497020000000004</v>
      </c>
      <c r="BQ37" s="346">
        <v>0.50673190000000001</v>
      </c>
      <c r="BR37" s="346">
        <v>0.50848090000000001</v>
      </c>
      <c r="BS37" s="346">
        <v>0.50993010000000005</v>
      </c>
      <c r="BT37" s="346">
        <v>0.51165380000000005</v>
      </c>
      <c r="BU37" s="346">
        <v>0.51387760000000005</v>
      </c>
      <c r="BV37" s="346">
        <v>0.50972209999999996</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99"/>
      <c r="BG38" s="99"/>
      <c r="BH38" s="383"/>
      <c r="BI38" s="383"/>
      <c r="BJ38" s="383"/>
      <c r="BK38" s="383"/>
      <c r="BL38" s="383"/>
      <c r="BM38" s="383"/>
      <c r="BN38" s="383"/>
      <c r="BO38" s="383"/>
      <c r="BP38" s="383"/>
      <c r="BQ38" s="383"/>
      <c r="BR38" s="383"/>
      <c r="BS38" s="383"/>
      <c r="BT38" s="383"/>
      <c r="BU38" s="383"/>
      <c r="BV38" s="383"/>
    </row>
    <row r="39" spans="1:74" ht="11.1" customHeight="1" x14ac:dyDescent="0.2">
      <c r="A39" s="98"/>
      <c r="B39" s="91" t="s">
        <v>52</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383"/>
      <c r="BI39" s="383"/>
      <c r="BJ39" s="383"/>
      <c r="BK39" s="383"/>
      <c r="BL39" s="383"/>
      <c r="BM39" s="383"/>
      <c r="BN39" s="383"/>
      <c r="BO39" s="383"/>
      <c r="BP39" s="383"/>
      <c r="BQ39" s="383"/>
      <c r="BR39" s="383"/>
      <c r="BS39" s="383"/>
      <c r="BT39" s="383"/>
      <c r="BU39" s="383"/>
      <c r="BV39" s="383"/>
    </row>
    <row r="40" spans="1:74" ht="11.1" customHeight="1" x14ac:dyDescent="0.2">
      <c r="A40" s="98"/>
      <c r="B40" s="97" t="s">
        <v>53</v>
      </c>
      <c r="C40" s="233"/>
      <c r="D40" s="233"/>
      <c r="E40" s="233"/>
      <c r="F40" s="233"/>
      <c r="G40" s="233"/>
      <c r="H40" s="233"/>
      <c r="I40" s="233"/>
      <c r="J40" s="233"/>
      <c r="K40" s="233"/>
      <c r="L40" s="233"/>
      <c r="M40" s="233"/>
      <c r="N40" s="233"/>
      <c r="O40" s="233"/>
      <c r="P40" s="233"/>
      <c r="Q40" s="233"/>
      <c r="R40" s="233"/>
      <c r="S40" s="233"/>
      <c r="T40" s="233"/>
      <c r="U40" s="233"/>
      <c r="V40" s="233"/>
      <c r="W40" s="233"/>
      <c r="X40" s="233"/>
      <c r="Y40" s="233"/>
      <c r="Z40" s="233"/>
      <c r="AA40" s="233"/>
      <c r="AB40" s="233"/>
      <c r="AC40" s="233"/>
      <c r="AD40" s="233"/>
      <c r="AE40" s="233"/>
      <c r="AF40" s="233"/>
      <c r="AG40" s="233"/>
      <c r="AH40" s="233"/>
      <c r="AI40" s="233"/>
      <c r="AJ40" s="233"/>
      <c r="AK40" s="233"/>
      <c r="AL40" s="233"/>
      <c r="AM40" s="233"/>
      <c r="AN40" s="233"/>
      <c r="AO40" s="233"/>
      <c r="AP40" s="233"/>
      <c r="AQ40" s="233"/>
      <c r="AR40" s="233"/>
      <c r="AS40" s="233"/>
      <c r="AT40" s="233"/>
      <c r="AU40" s="233"/>
      <c r="AV40" s="233"/>
      <c r="AW40" s="233"/>
      <c r="AX40" s="233"/>
      <c r="AY40" s="233"/>
      <c r="AZ40" s="233"/>
      <c r="BA40" s="233"/>
      <c r="BB40" s="233"/>
      <c r="BC40" s="233"/>
      <c r="BD40" s="233"/>
      <c r="BE40" s="233"/>
      <c r="BF40" s="233"/>
      <c r="BG40" s="233"/>
      <c r="BH40" s="382"/>
      <c r="BI40" s="382"/>
      <c r="BJ40" s="382"/>
      <c r="BK40" s="382"/>
      <c r="BL40" s="382"/>
      <c r="BM40" s="382"/>
      <c r="BN40" s="382"/>
      <c r="BO40" s="382"/>
      <c r="BP40" s="382"/>
      <c r="BQ40" s="382"/>
      <c r="BR40" s="382"/>
      <c r="BS40" s="382"/>
      <c r="BT40" s="382"/>
      <c r="BU40" s="382"/>
      <c r="BV40" s="382"/>
    </row>
    <row r="41" spans="1:74" ht="11.1" customHeight="1" x14ac:dyDescent="0.2">
      <c r="A41" s="98" t="s">
        <v>59</v>
      </c>
      <c r="B41" s="200" t="s">
        <v>61</v>
      </c>
      <c r="C41" s="261">
        <v>5.19</v>
      </c>
      <c r="D41" s="261">
        <v>5.19</v>
      </c>
      <c r="E41" s="261">
        <v>5.19</v>
      </c>
      <c r="F41" s="261">
        <v>5.19</v>
      </c>
      <c r="G41" s="261">
        <v>5.19</v>
      </c>
      <c r="H41" s="261">
        <v>5.19</v>
      </c>
      <c r="I41" s="261">
        <v>5.19</v>
      </c>
      <c r="J41" s="261">
        <v>5.19</v>
      </c>
      <c r="K41" s="261">
        <v>5.19</v>
      </c>
      <c r="L41" s="261">
        <v>5.19</v>
      </c>
      <c r="M41" s="261">
        <v>5.19</v>
      </c>
      <c r="N41" s="261">
        <v>5.19</v>
      </c>
      <c r="O41" s="261">
        <v>5.54</v>
      </c>
      <c r="P41" s="261">
        <v>5.54</v>
      </c>
      <c r="Q41" s="261">
        <v>5.54</v>
      </c>
      <c r="R41" s="261">
        <v>5.54</v>
      </c>
      <c r="S41" s="261">
        <v>5.54</v>
      </c>
      <c r="T41" s="261">
        <v>5.54</v>
      </c>
      <c r="U41" s="261">
        <v>5.54</v>
      </c>
      <c r="V41" s="261">
        <v>5.54</v>
      </c>
      <c r="W41" s="261">
        <v>5.54</v>
      </c>
      <c r="X41" s="261">
        <v>5.54</v>
      </c>
      <c r="Y41" s="261">
        <v>5.54</v>
      </c>
      <c r="Z41" s="261">
        <v>5.54</v>
      </c>
      <c r="AA41" s="261">
        <v>5.96</v>
      </c>
      <c r="AB41" s="261">
        <v>5.96</v>
      </c>
      <c r="AC41" s="261">
        <v>5.96</v>
      </c>
      <c r="AD41" s="261">
        <v>5.96</v>
      </c>
      <c r="AE41" s="261">
        <v>5.96</v>
      </c>
      <c r="AF41" s="261">
        <v>5.96</v>
      </c>
      <c r="AG41" s="261">
        <v>5.96</v>
      </c>
      <c r="AH41" s="261">
        <v>5.96</v>
      </c>
      <c r="AI41" s="261">
        <v>5.96</v>
      </c>
      <c r="AJ41" s="261">
        <v>5.96</v>
      </c>
      <c r="AK41" s="261">
        <v>5.96</v>
      </c>
      <c r="AL41" s="261">
        <v>5.96</v>
      </c>
      <c r="AM41" s="261">
        <v>6.1122156092999997</v>
      </c>
      <c r="AN41" s="261">
        <v>6.1122156092999997</v>
      </c>
      <c r="AO41" s="261">
        <v>6.1122156092999997</v>
      </c>
      <c r="AP41" s="261">
        <v>6.1122156092999997</v>
      </c>
      <c r="AQ41" s="261">
        <v>6.1122156092999997</v>
      </c>
      <c r="AR41" s="261">
        <v>6.1122156092999997</v>
      </c>
      <c r="AS41" s="261">
        <v>6.1122156092999997</v>
      </c>
      <c r="AT41" s="261">
        <v>6.1122156092999997</v>
      </c>
      <c r="AU41" s="261">
        <v>6.1122156092999997</v>
      </c>
      <c r="AV41" s="261">
        <v>6.1122156092999997</v>
      </c>
      <c r="AW41" s="261">
        <v>6.1122156092999997</v>
      </c>
      <c r="AX41" s="261">
        <v>6.1122156092999997</v>
      </c>
      <c r="AY41" s="261">
        <v>5.9509441653000001</v>
      </c>
      <c r="AZ41" s="261">
        <v>5.9509441653000001</v>
      </c>
      <c r="BA41" s="261">
        <v>5.9509441653000001</v>
      </c>
      <c r="BB41" s="261">
        <v>5.9509441653000001</v>
      </c>
      <c r="BC41" s="261">
        <v>5.9509441653000001</v>
      </c>
      <c r="BD41" s="261">
        <v>5.9509441653000001</v>
      </c>
      <c r="BE41" s="261">
        <v>5.9509441653000001</v>
      </c>
      <c r="BF41" s="261">
        <v>5.9509441653000001</v>
      </c>
      <c r="BG41" s="261">
        <v>5.9509441653000001</v>
      </c>
      <c r="BH41" s="384">
        <v>5.9509439999999998</v>
      </c>
      <c r="BI41" s="384">
        <v>5.9509439999999998</v>
      </c>
      <c r="BJ41" s="384">
        <v>5.9509439999999998</v>
      </c>
      <c r="BK41" s="384">
        <v>5.797104</v>
      </c>
      <c r="BL41" s="384">
        <v>5.797104</v>
      </c>
      <c r="BM41" s="384">
        <v>5.797104</v>
      </c>
      <c r="BN41" s="384">
        <v>5.797104</v>
      </c>
      <c r="BO41" s="384">
        <v>5.797104</v>
      </c>
      <c r="BP41" s="384">
        <v>5.797104</v>
      </c>
      <c r="BQ41" s="384">
        <v>5.797104</v>
      </c>
      <c r="BR41" s="384">
        <v>5.797104</v>
      </c>
      <c r="BS41" s="384">
        <v>5.797104</v>
      </c>
      <c r="BT41" s="384">
        <v>5.797104</v>
      </c>
      <c r="BU41" s="384">
        <v>5.797104</v>
      </c>
      <c r="BV41" s="384">
        <v>5.797104</v>
      </c>
    </row>
    <row r="42" spans="1:74" ht="11.1" customHeight="1" x14ac:dyDescent="0.2">
      <c r="A42" s="98"/>
      <c r="B42" s="97" t="s">
        <v>57</v>
      </c>
      <c r="C42" s="232"/>
      <c r="D42" s="232"/>
      <c r="E42" s="232"/>
      <c r="F42" s="232"/>
      <c r="G42" s="232"/>
      <c r="H42" s="232"/>
      <c r="I42" s="232"/>
      <c r="J42" s="232"/>
      <c r="K42" s="232"/>
      <c r="L42" s="232"/>
      <c r="M42" s="232"/>
      <c r="N42" s="232"/>
      <c r="O42" s="232"/>
      <c r="P42" s="232"/>
      <c r="Q42" s="232"/>
      <c r="R42" s="232"/>
      <c r="S42" s="232"/>
      <c r="T42" s="232"/>
      <c r="U42" s="232"/>
      <c r="V42" s="232"/>
      <c r="W42" s="232"/>
      <c r="X42" s="232"/>
      <c r="Y42" s="232"/>
      <c r="Z42" s="232"/>
      <c r="AA42" s="232"/>
      <c r="AB42" s="232"/>
      <c r="AC42" s="232"/>
      <c r="AD42" s="232"/>
      <c r="AE42" s="232"/>
      <c r="AF42" s="232"/>
      <c r="AG42" s="232"/>
      <c r="AH42" s="232"/>
      <c r="AI42" s="232"/>
      <c r="AJ42" s="232"/>
      <c r="AK42" s="232"/>
      <c r="AL42" s="232"/>
      <c r="AM42" s="232"/>
      <c r="AN42" s="232"/>
      <c r="AO42" s="232"/>
      <c r="AP42" s="232"/>
      <c r="AQ42" s="232"/>
      <c r="AR42" s="232"/>
      <c r="AS42" s="232"/>
      <c r="AT42" s="232"/>
      <c r="AU42" s="232"/>
      <c r="AV42" s="232"/>
      <c r="AW42" s="232"/>
      <c r="AX42" s="232"/>
      <c r="AY42" s="232"/>
      <c r="AZ42" s="232"/>
      <c r="BA42" s="232"/>
      <c r="BB42" s="232"/>
      <c r="BC42" s="232"/>
      <c r="BD42" s="232"/>
      <c r="BE42" s="232"/>
      <c r="BF42" s="232"/>
      <c r="BG42" s="232"/>
      <c r="BH42" s="385"/>
      <c r="BI42" s="385"/>
      <c r="BJ42" s="385"/>
      <c r="BK42" s="385"/>
      <c r="BL42" s="385"/>
      <c r="BM42" s="385"/>
      <c r="BN42" s="385"/>
      <c r="BO42" s="385"/>
      <c r="BP42" s="385"/>
      <c r="BQ42" s="385"/>
      <c r="BR42" s="385"/>
      <c r="BS42" s="385"/>
      <c r="BT42" s="385"/>
      <c r="BU42" s="385"/>
      <c r="BV42" s="385"/>
    </row>
    <row r="43" spans="1:74" ht="11.1" customHeight="1" x14ac:dyDescent="0.2">
      <c r="A43" s="98" t="s">
        <v>756</v>
      </c>
      <c r="B43" s="200" t="s">
        <v>62</v>
      </c>
      <c r="C43" s="271">
        <v>0.27097695852999998</v>
      </c>
      <c r="D43" s="271">
        <v>0.27597536946000001</v>
      </c>
      <c r="E43" s="271">
        <v>0.27591705069</v>
      </c>
      <c r="F43" s="271">
        <v>0.28312857142999998</v>
      </c>
      <c r="G43" s="271">
        <v>0.28114746544000002</v>
      </c>
      <c r="H43" s="271">
        <v>0.26838571429000002</v>
      </c>
      <c r="I43" s="271">
        <v>0.26430414746999997</v>
      </c>
      <c r="J43" s="271">
        <v>0.26775115207</v>
      </c>
      <c r="K43" s="271">
        <v>0.25830952381</v>
      </c>
      <c r="L43" s="271">
        <v>0.24575576036999999</v>
      </c>
      <c r="M43" s="271">
        <v>0.25456190476000001</v>
      </c>
      <c r="N43" s="271">
        <v>0.25991705068999998</v>
      </c>
      <c r="O43" s="271">
        <v>0.25773271888999999</v>
      </c>
      <c r="P43" s="271">
        <v>0.26142857142999998</v>
      </c>
      <c r="Q43" s="271">
        <v>0.25925806452</v>
      </c>
      <c r="R43" s="271">
        <v>0.26679999999999998</v>
      </c>
      <c r="S43" s="271">
        <v>0.26748847926000002</v>
      </c>
      <c r="T43" s="271">
        <v>0.26518095238</v>
      </c>
      <c r="U43" s="271">
        <v>0.26912442396000003</v>
      </c>
      <c r="V43" s="271">
        <v>0.26664976958999997</v>
      </c>
      <c r="W43" s="271">
        <v>0.26597142857</v>
      </c>
      <c r="X43" s="271">
        <v>0.26277880184000002</v>
      </c>
      <c r="Y43" s="271">
        <v>0.26235714286</v>
      </c>
      <c r="Z43" s="271">
        <v>0.25593087557999999</v>
      </c>
      <c r="AA43" s="271">
        <v>0.26056221198000001</v>
      </c>
      <c r="AB43" s="271">
        <v>0.26313775509999998</v>
      </c>
      <c r="AC43" s="271">
        <v>0.26265437788000001</v>
      </c>
      <c r="AD43" s="271">
        <v>0.25745714285999999</v>
      </c>
      <c r="AE43" s="271">
        <v>0.26544700460999998</v>
      </c>
      <c r="AF43" s="271">
        <v>0.26558095238000001</v>
      </c>
      <c r="AG43" s="271">
        <v>0.27088479262999998</v>
      </c>
      <c r="AH43" s="271">
        <v>0.27330414746999998</v>
      </c>
      <c r="AI43" s="271">
        <v>0.26722857143000001</v>
      </c>
      <c r="AJ43" s="271">
        <v>0.25998617512</v>
      </c>
      <c r="AK43" s="271">
        <v>0.26458095238000001</v>
      </c>
      <c r="AL43" s="271">
        <v>0.26270967742000001</v>
      </c>
      <c r="AM43" s="271">
        <v>0.26173732718999998</v>
      </c>
      <c r="AN43" s="271">
        <v>0.2465</v>
      </c>
      <c r="AO43" s="271">
        <v>0.23292626727999999</v>
      </c>
      <c r="AP43" s="271">
        <v>0.23733809523999999</v>
      </c>
      <c r="AQ43" s="271">
        <v>0.24313364055</v>
      </c>
      <c r="AR43" s="271">
        <v>0.24679047619</v>
      </c>
      <c r="AS43" s="271">
        <v>0.24851152073999999</v>
      </c>
      <c r="AT43" s="271">
        <v>0.24896313364</v>
      </c>
      <c r="AU43" s="271">
        <v>0.24551428571</v>
      </c>
      <c r="AV43" s="271">
        <v>0.23961751151999999</v>
      </c>
      <c r="AW43" s="271">
        <v>0.22372380952000001</v>
      </c>
      <c r="AX43" s="271">
        <v>0.21460829493</v>
      </c>
      <c r="AY43" s="271">
        <v>0.23306912442</v>
      </c>
      <c r="AZ43" s="271">
        <v>0.2419408867</v>
      </c>
      <c r="BA43" s="271">
        <v>0.23995391704999999</v>
      </c>
      <c r="BB43" s="271">
        <v>0.24051428571</v>
      </c>
      <c r="BC43" s="271">
        <v>0.25033179723999999</v>
      </c>
      <c r="BD43" s="271">
        <v>0.25108095238</v>
      </c>
      <c r="BE43" s="271">
        <v>0.24453917050999999</v>
      </c>
      <c r="BF43" s="271">
        <v>0.23815668203000001</v>
      </c>
      <c r="BG43" s="271">
        <v>0.23178571429</v>
      </c>
      <c r="BH43" s="365">
        <v>0.2181913</v>
      </c>
      <c r="BI43" s="365">
        <v>0.21259249999999999</v>
      </c>
      <c r="BJ43" s="365">
        <v>0.2103082</v>
      </c>
      <c r="BK43" s="365">
        <v>0.21416289999999999</v>
      </c>
      <c r="BL43" s="365">
        <v>0.21040539999999999</v>
      </c>
      <c r="BM43" s="365">
        <v>0.22502639999999999</v>
      </c>
      <c r="BN43" s="365">
        <v>0.22604160000000001</v>
      </c>
      <c r="BO43" s="365">
        <v>0.23285159999999999</v>
      </c>
      <c r="BP43" s="365">
        <v>0.2264206</v>
      </c>
      <c r="BQ43" s="365">
        <v>0.2177578</v>
      </c>
      <c r="BR43" s="365">
        <v>0.206347</v>
      </c>
      <c r="BS43" s="365">
        <v>0.1940817</v>
      </c>
      <c r="BT43" s="365">
        <v>0.1789058</v>
      </c>
      <c r="BU43" s="365">
        <v>0.17317270000000001</v>
      </c>
      <c r="BV43" s="365">
        <v>0.1720632</v>
      </c>
    </row>
    <row r="44" spans="1:74" ht="11.1" customHeight="1" x14ac:dyDescent="0.2">
      <c r="A44" s="98"/>
      <c r="B44" s="97" t="s">
        <v>58</v>
      </c>
      <c r="C44" s="232"/>
      <c r="D44" s="232"/>
      <c r="E44" s="232"/>
      <c r="F44" s="232"/>
      <c r="G44" s="232"/>
      <c r="H44" s="232"/>
      <c r="I44" s="232"/>
      <c r="J44" s="232"/>
      <c r="K44" s="232"/>
      <c r="L44" s="232"/>
      <c r="M44" s="232"/>
      <c r="N44" s="232"/>
      <c r="O44" s="232"/>
      <c r="P44" s="232"/>
      <c r="Q44" s="232"/>
      <c r="R44" s="232"/>
      <c r="S44" s="232"/>
      <c r="T44" s="232"/>
      <c r="U44" s="232"/>
      <c r="V44" s="232"/>
      <c r="W44" s="232"/>
      <c r="X44" s="232"/>
      <c r="Y44" s="232"/>
      <c r="Z44" s="232"/>
      <c r="AA44" s="232"/>
      <c r="AB44" s="232"/>
      <c r="AC44" s="232"/>
      <c r="AD44" s="232"/>
      <c r="AE44" s="232"/>
      <c r="AF44" s="232"/>
      <c r="AG44" s="232"/>
      <c r="AH44" s="232"/>
      <c r="AI44" s="232"/>
      <c r="AJ44" s="232"/>
      <c r="AK44" s="232"/>
      <c r="AL44" s="232"/>
      <c r="AM44" s="232"/>
      <c r="AN44" s="232"/>
      <c r="AO44" s="232"/>
      <c r="AP44" s="232"/>
      <c r="AQ44" s="232"/>
      <c r="AR44" s="232"/>
      <c r="AS44" s="232"/>
      <c r="AT44" s="232"/>
      <c r="AU44" s="232"/>
      <c r="AV44" s="232"/>
      <c r="AW44" s="232"/>
      <c r="AX44" s="232"/>
      <c r="AY44" s="232"/>
      <c r="AZ44" s="232"/>
      <c r="BA44" s="232"/>
      <c r="BB44" s="232"/>
      <c r="BC44" s="232"/>
      <c r="BD44" s="232"/>
      <c r="BE44" s="232"/>
      <c r="BF44" s="232"/>
      <c r="BG44" s="232"/>
      <c r="BH44" s="385"/>
      <c r="BI44" s="385"/>
      <c r="BJ44" s="385"/>
      <c r="BK44" s="385"/>
      <c r="BL44" s="385"/>
      <c r="BM44" s="385"/>
      <c r="BN44" s="385"/>
      <c r="BO44" s="385"/>
      <c r="BP44" s="385"/>
      <c r="BQ44" s="385"/>
      <c r="BR44" s="385"/>
      <c r="BS44" s="385"/>
      <c r="BT44" s="385"/>
      <c r="BU44" s="385"/>
      <c r="BV44" s="385"/>
    </row>
    <row r="45" spans="1:74" ht="11.1" customHeight="1" x14ac:dyDescent="0.2">
      <c r="A45" s="98" t="s">
        <v>681</v>
      </c>
      <c r="B45" s="201" t="s">
        <v>60</v>
      </c>
      <c r="C45" s="215">
        <v>2.37</v>
      </c>
      <c r="D45" s="215">
        <v>2.38</v>
      </c>
      <c r="E45" s="215">
        <v>2.39</v>
      </c>
      <c r="F45" s="215">
        <v>2.42</v>
      </c>
      <c r="G45" s="215">
        <v>2.42</v>
      </c>
      <c r="H45" s="215">
        <v>2.36</v>
      </c>
      <c r="I45" s="215">
        <v>2.4</v>
      </c>
      <c r="J45" s="215">
        <v>2.4</v>
      </c>
      <c r="K45" s="215">
        <v>2.38</v>
      </c>
      <c r="L45" s="215">
        <v>2.36</v>
      </c>
      <c r="M45" s="215">
        <v>2.36</v>
      </c>
      <c r="N45" s="215">
        <v>2.36</v>
      </c>
      <c r="O45" s="215">
        <v>2.34</v>
      </c>
      <c r="P45" s="215">
        <v>2.34</v>
      </c>
      <c r="Q45" s="215">
        <v>2.35</v>
      </c>
      <c r="R45" s="215">
        <v>2.37</v>
      </c>
      <c r="S45" s="215">
        <v>2.37</v>
      </c>
      <c r="T45" s="215">
        <v>2.36</v>
      </c>
      <c r="U45" s="215">
        <v>2.31</v>
      </c>
      <c r="V45" s="215">
        <v>2.33</v>
      </c>
      <c r="W45" s="215">
        <v>2.35</v>
      </c>
      <c r="X45" s="215">
        <v>2.34</v>
      </c>
      <c r="Y45" s="215">
        <v>2.33</v>
      </c>
      <c r="Z45" s="215">
        <v>2.34</v>
      </c>
      <c r="AA45" s="215">
        <v>2.29</v>
      </c>
      <c r="AB45" s="215">
        <v>2.3199999999999998</v>
      </c>
      <c r="AC45" s="215">
        <v>2.36</v>
      </c>
      <c r="AD45" s="215">
        <v>2.39</v>
      </c>
      <c r="AE45" s="215">
        <v>2.4</v>
      </c>
      <c r="AF45" s="215">
        <v>2.38</v>
      </c>
      <c r="AG45" s="215">
        <v>2.38</v>
      </c>
      <c r="AH45" s="215">
        <v>2.37</v>
      </c>
      <c r="AI45" s="215">
        <v>2.37</v>
      </c>
      <c r="AJ45" s="215">
        <v>2.31</v>
      </c>
      <c r="AK45" s="215">
        <v>2.2999999999999998</v>
      </c>
      <c r="AL45" s="215">
        <v>2.5099999999999998</v>
      </c>
      <c r="AM45" s="215">
        <v>2.29</v>
      </c>
      <c r="AN45" s="215">
        <v>2.2599999999999998</v>
      </c>
      <c r="AO45" s="215">
        <v>2.2599999999999998</v>
      </c>
      <c r="AP45" s="215">
        <v>2.23</v>
      </c>
      <c r="AQ45" s="215">
        <v>2.2599999999999998</v>
      </c>
      <c r="AR45" s="215">
        <v>2.25</v>
      </c>
      <c r="AS45" s="215">
        <v>2.21</v>
      </c>
      <c r="AT45" s="215">
        <v>2.23</v>
      </c>
      <c r="AU45" s="215">
        <v>2.2200000000000002</v>
      </c>
      <c r="AV45" s="215">
        <v>2.14</v>
      </c>
      <c r="AW45" s="215">
        <v>2.15</v>
      </c>
      <c r="AX45" s="215">
        <v>2.16</v>
      </c>
      <c r="AY45" s="215">
        <v>2.12</v>
      </c>
      <c r="AZ45" s="215">
        <v>2.11</v>
      </c>
      <c r="BA45" s="215">
        <v>2.1800000000000002</v>
      </c>
      <c r="BB45" s="215">
        <v>2.16</v>
      </c>
      <c r="BC45" s="215">
        <v>2.16</v>
      </c>
      <c r="BD45" s="215">
        <v>2.1024225139000001</v>
      </c>
      <c r="BE45" s="215">
        <v>2.1167864137999999</v>
      </c>
      <c r="BF45" s="215">
        <v>2.213962</v>
      </c>
      <c r="BG45" s="215">
        <v>2.1817859999999998</v>
      </c>
      <c r="BH45" s="386">
        <v>2.1779220000000001</v>
      </c>
      <c r="BI45" s="386">
        <v>2.183875</v>
      </c>
      <c r="BJ45" s="386">
        <v>2.208043</v>
      </c>
      <c r="BK45" s="386">
        <v>2.1925129999999999</v>
      </c>
      <c r="BL45" s="386">
        <v>2.2138580000000001</v>
      </c>
      <c r="BM45" s="386">
        <v>2.209298</v>
      </c>
      <c r="BN45" s="386">
        <v>2.1906189999999999</v>
      </c>
      <c r="BO45" s="386">
        <v>2.2555040000000002</v>
      </c>
      <c r="BP45" s="386">
        <v>2.2642989999999998</v>
      </c>
      <c r="BQ45" s="386">
        <v>2.2787199999999999</v>
      </c>
      <c r="BR45" s="386">
        <v>2.2810009999999998</v>
      </c>
      <c r="BS45" s="386">
        <v>2.2493050000000001</v>
      </c>
      <c r="BT45" s="386">
        <v>2.2537500000000001</v>
      </c>
      <c r="BU45" s="386">
        <v>2.2222080000000002</v>
      </c>
      <c r="BV45" s="386">
        <v>2.229101</v>
      </c>
    </row>
    <row r="46" spans="1:74" s="289" customFormat="1" ht="11.1" customHeight="1" x14ac:dyDescent="0.2">
      <c r="A46" s="93"/>
      <c r="B46" s="287"/>
      <c r="C46" s="288"/>
      <c r="D46" s="288"/>
      <c r="E46" s="288"/>
      <c r="F46" s="288"/>
      <c r="G46" s="288"/>
      <c r="H46" s="288"/>
      <c r="I46" s="288"/>
      <c r="J46" s="288"/>
      <c r="K46" s="288"/>
      <c r="L46" s="288"/>
      <c r="M46" s="288"/>
      <c r="N46" s="288"/>
      <c r="O46" s="288"/>
      <c r="P46" s="288"/>
      <c r="Q46" s="288"/>
      <c r="R46" s="288"/>
      <c r="S46" s="288"/>
      <c r="T46" s="288"/>
      <c r="U46" s="288"/>
      <c r="V46" s="288"/>
      <c r="W46" s="288"/>
      <c r="X46" s="288"/>
      <c r="Y46" s="288"/>
      <c r="Z46" s="288"/>
      <c r="AA46" s="288"/>
      <c r="AB46" s="288"/>
      <c r="AC46" s="288"/>
      <c r="AD46" s="288"/>
      <c r="AE46" s="288"/>
      <c r="AF46" s="288"/>
      <c r="AG46" s="288"/>
      <c r="AH46" s="288"/>
      <c r="AI46" s="288"/>
      <c r="AJ46" s="288"/>
      <c r="AK46" s="288"/>
      <c r="AL46" s="288"/>
      <c r="AM46" s="288"/>
      <c r="AN46" s="288"/>
      <c r="AO46" s="288"/>
      <c r="AP46" s="288"/>
      <c r="AQ46" s="288"/>
      <c r="AR46" s="288"/>
      <c r="AS46" s="288"/>
      <c r="AT46" s="288"/>
      <c r="AU46" s="288"/>
      <c r="AV46" s="288"/>
      <c r="AW46" s="288"/>
      <c r="AX46" s="288"/>
      <c r="AY46" s="387"/>
      <c r="AZ46" s="387"/>
      <c r="BA46" s="387"/>
      <c r="BB46" s="387"/>
      <c r="BC46" s="387"/>
      <c r="BD46" s="387"/>
      <c r="BE46" s="387"/>
      <c r="BF46" s="288"/>
      <c r="BG46" s="387"/>
      <c r="BH46" s="387"/>
      <c r="BI46" s="387"/>
      <c r="BJ46" s="387"/>
      <c r="BK46" s="387"/>
      <c r="BL46" s="387"/>
      <c r="BM46" s="387"/>
      <c r="BN46" s="387"/>
      <c r="BO46" s="387"/>
      <c r="BP46" s="387"/>
      <c r="BQ46" s="387"/>
      <c r="BR46" s="387"/>
      <c r="BS46" s="387"/>
      <c r="BT46" s="387"/>
      <c r="BU46" s="387"/>
      <c r="BV46" s="387"/>
    </row>
    <row r="47" spans="1:74" s="289" customFormat="1" ht="12" customHeight="1" x14ac:dyDescent="0.2">
      <c r="A47" s="93"/>
      <c r="B47" s="781" t="s">
        <v>1042</v>
      </c>
      <c r="C47" s="778"/>
      <c r="D47" s="778"/>
      <c r="E47" s="778"/>
      <c r="F47" s="778"/>
      <c r="G47" s="778"/>
      <c r="H47" s="778"/>
      <c r="I47" s="778"/>
      <c r="J47" s="778"/>
      <c r="K47" s="778"/>
      <c r="L47" s="778"/>
      <c r="M47" s="778"/>
      <c r="N47" s="778"/>
      <c r="O47" s="778"/>
      <c r="P47" s="778"/>
      <c r="Q47" s="778"/>
      <c r="AY47" s="521"/>
      <c r="AZ47" s="521"/>
      <c r="BA47" s="521"/>
      <c r="BB47" s="521"/>
      <c r="BC47" s="521"/>
      <c r="BD47" s="521"/>
      <c r="BE47" s="521"/>
      <c r="BF47" s="689"/>
      <c r="BG47" s="521"/>
      <c r="BH47" s="521"/>
      <c r="BI47" s="521"/>
      <c r="BJ47" s="521"/>
    </row>
    <row r="48" spans="1:74" s="456" customFormat="1" ht="12" customHeight="1" x14ac:dyDescent="0.2">
      <c r="A48" s="455"/>
      <c r="B48" s="814" t="s">
        <v>1111</v>
      </c>
      <c r="C48" s="768"/>
      <c r="D48" s="768"/>
      <c r="E48" s="768"/>
      <c r="F48" s="768"/>
      <c r="G48" s="768"/>
      <c r="H48" s="768"/>
      <c r="I48" s="768"/>
      <c r="J48" s="768"/>
      <c r="K48" s="768"/>
      <c r="L48" s="768"/>
      <c r="M48" s="768"/>
      <c r="N48" s="768"/>
      <c r="O48" s="768"/>
      <c r="P48" s="768"/>
      <c r="Q48" s="764"/>
      <c r="AY48" s="522"/>
      <c r="AZ48" s="522"/>
      <c r="BA48" s="522"/>
      <c r="BB48" s="522"/>
      <c r="BC48" s="522"/>
      <c r="BD48" s="522"/>
      <c r="BE48" s="522"/>
      <c r="BF48" s="690"/>
      <c r="BG48" s="522"/>
      <c r="BH48" s="522"/>
      <c r="BI48" s="522"/>
      <c r="BJ48" s="522"/>
    </row>
    <row r="49" spans="1:74" s="456" customFormat="1" ht="12" customHeight="1" x14ac:dyDescent="0.2">
      <c r="A49" s="455"/>
      <c r="B49" s="810" t="s">
        <v>1112</v>
      </c>
      <c r="C49" s="768"/>
      <c r="D49" s="768"/>
      <c r="E49" s="768"/>
      <c r="F49" s="768"/>
      <c r="G49" s="768"/>
      <c r="H49" s="768"/>
      <c r="I49" s="768"/>
      <c r="J49" s="768"/>
      <c r="K49" s="768"/>
      <c r="L49" s="768"/>
      <c r="M49" s="768"/>
      <c r="N49" s="768"/>
      <c r="O49" s="768"/>
      <c r="P49" s="768"/>
      <c r="Q49" s="764"/>
      <c r="AY49" s="522"/>
      <c r="AZ49" s="522"/>
      <c r="BA49" s="522"/>
      <c r="BB49" s="522"/>
      <c r="BC49" s="522"/>
      <c r="BD49" s="522"/>
      <c r="BE49" s="522"/>
      <c r="BF49" s="690"/>
      <c r="BG49" s="522"/>
      <c r="BH49" s="522"/>
      <c r="BI49" s="522"/>
      <c r="BJ49" s="522"/>
    </row>
    <row r="50" spans="1:74" s="456" customFormat="1" ht="12" customHeight="1" x14ac:dyDescent="0.2">
      <c r="A50" s="455"/>
      <c r="B50" s="814" t="s">
        <v>1113</v>
      </c>
      <c r="C50" s="768"/>
      <c r="D50" s="768"/>
      <c r="E50" s="768"/>
      <c r="F50" s="768"/>
      <c r="G50" s="768"/>
      <c r="H50" s="768"/>
      <c r="I50" s="768"/>
      <c r="J50" s="768"/>
      <c r="K50" s="768"/>
      <c r="L50" s="768"/>
      <c r="M50" s="768"/>
      <c r="N50" s="768"/>
      <c r="O50" s="768"/>
      <c r="P50" s="768"/>
      <c r="Q50" s="764"/>
      <c r="AY50" s="522"/>
      <c r="AZ50" s="522"/>
      <c r="BA50" s="522"/>
      <c r="BB50" s="522"/>
      <c r="BC50" s="522"/>
      <c r="BD50" s="522"/>
      <c r="BE50" s="522"/>
      <c r="BF50" s="690"/>
      <c r="BG50" s="522"/>
      <c r="BH50" s="522"/>
      <c r="BI50" s="522"/>
      <c r="BJ50" s="522"/>
    </row>
    <row r="51" spans="1:74" s="456" customFormat="1" ht="12" customHeight="1" x14ac:dyDescent="0.2">
      <c r="A51" s="455"/>
      <c r="B51" s="814" t="s">
        <v>101</v>
      </c>
      <c r="C51" s="768"/>
      <c r="D51" s="768"/>
      <c r="E51" s="768"/>
      <c r="F51" s="768"/>
      <c r="G51" s="768"/>
      <c r="H51" s="768"/>
      <c r="I51" s="768"/>
      <c r="J51" s="768"/>
      <c r="K51" s="768"/>
      <c r="L51" s="768"/>
      <c r="M51" s="768"/>
      <c r="N51" s="768"/>
      <c r="O51" s="768"/>
      <c r="P51" s="768"/>
      <c r="Q51" s="764"/>
      <c r="AY51" s="522"/>
      <c r="AZ51" s="522"/>
      <c r="BA51" s="522"/>
      <c r="BB51" s="522"/>
      <c r="BC51" s="522"/>
      <c r="BD51" s="522"/>
      <c r="BE51" s="522"/>
      <c r="BF51" s="690"/>
      <c r="BG51" s="522"/>
      <c r="BH51" s="522"/>
      <c r="BI51" s="522"/>
      <c r="BJ51" s="522"/>
    </row>
    <row r="52" spans="1:74" s="456" customFormat="1" ht="12" customHeight="1" x14ac:dyDescent="0.2">
      <c r="A52" s="455"/>
      <c r="B52" s="767" t="s">
        <v>1069</v>
      </c>
      <c r="C52" s="768"/>
      <c r="D52" s="768"/>
      <c r="E52" s="768"/>
      <c r="F52" s="768"/>
      <c r="G52" s="768"/>
      <c r="H52" s="768"/>
      <c r="I52" s="768"/>
      <c r="J52" s="768"/>
      <c r="K52" s="768"/>
      <c r="L52" s="768"/>
      <c r="M52" s="768"/>
      <c r="N52" s="768"/>
      <c r="O52" s="768"/>
      <c r="P52" s="768"/>
      <c r="Q52" s="764"/>
      <c r="AY52" s="522"/>
      <c r="AZ52" s="522"/>
      <c r="BA52" s="522"/>
      <c r="BB52" s="522"/>
      <c r="BC52" s="522"/>
      <c r="BD52" s="522"/>
      <c r="BE52" s="522"/>
      <c r="BF52" s="690"/>
      <c r="BG52" s="522"/>
      <c r="BH52" s="522"/>
      <c r="BI52" s="522"/>
      <c r="BJ52" s="522"/>
    </row>
    <row r="53" spans="1:74" s="456" customFormat="1" ht="22.35" customHeight="1" x14ac:dyDescent="0.2">
      <c r="A53" s="455"/>
      <c r="B53" s="767" t="s">
        <v>1114</v>
      </c>
      <c r="C53" s="768"/>
      <c r="D53" s="768"/>
      <c r="E53" s="768"/>
      <c r="F53" s="768"/>
      <c r="G53" s="768"/>
      <c r="H53" s="768"/>
      <c r="I53" s="768"/>
      <c r="J53" s="768"/>
      <c r="K53" s="768"/>
      <c r="L53" s="768"/>
      <c r="M53" s="768"/>
      <c r="N53" s="768"/>
      <c r="O53" s="768"/>
      <c r="P53" s="768"/>
      <c r="Q53" s="764"/>
      <c r="AY53" s="522"/>
      <c r="AZ53" s="522"/>
      <c r="BA53" s="522"/>
      <c r="BB53" s="522"/>
      <c r="BC53" s="522"/>
      <c r="BD53" s="522"/>
      <c r="BE53" s="522"/>
      <c r="BF53" s="690"/>
      <c r="BG53" s="522"/>
      <c r="BH53" s="522"/>
      <c r="BI53" s="522"/>
      <c r="BJ53" s="522"/>
    </row>
    <row r="54" spans="1:74" s="456" customFormat="1" ht="12" customHeight="1" x14ac:dyDescent="0.2">
      <c r="A54" s="455"/>
      <c r="B54" s="762" t="s">
        <v>1073</v>
      </c>
      <c r="C54" s="763"/>
      <c r="D54" s="763"/>
      <c r="E54" s="763"/>
      <c r="F54" s="763"/>
      <c r="G54" s="763"/>
      <c r="H54" s="763"/>
      <c r="I54" s="763"/>
      <c r="J54" s="763"/>
      <c r="K54" s="763"/>
      <c r="L54" s="763"/>
      <c r="M54" s="763"/>
      <c r="N54" s="763"/>
      <c r="O54" s="763"/>
      <c r="P54" s="763"/>
      <c r="Q54" s="764"/>
      <c r="AY54" s="522"/>
      <c r="AZ54" s="522"/>
      <c r="BA54" s="522"/>
      <c r="BB54" s="522"/>
      <c r="BC54" s="522"/>
      <c r="BD54" s="522"/>
      <c r="BE54" s="522"/>
      <c r="BF54" s="690"/>
      <c r="BG54" s="522"/>
      <c r="BH54" s="522"/>
      <c r="BI54" s="522"/>
      <c r="BJ54" s="522"/>
    </row>
    <row r="55" spans="1:74" s="457" customFormat="1" ht="12" customHeight="1" x14ac:dyDescent="0.2">
      <c r="A55" s="436"/>
      <c r="B55" s="784" t="s">
        <v>1184</v>
      </c>
      <c r="C55" s="764"/>
      <c r="D55" s="764"/>
      <c r="E55" s="764"/>
      <c r="F55" s="764"/>
      <c r="G55" s="764"/>
      <c r="H55" s="764"/>
      <c r="I55" s="764"/>
      <c r="J55" s="764"/>
      <c r="K55" s="764"/>
      <c r="L55" s="764"/>
      <c r="M55" s="764"/>
      <c r="N55" s="764"/>
      <c r="O55" s="764"/>
      <c r="P55" s="764"/>
      <c r="Q55" s="764"/>
      <c r="AY55" s="523"/>
      <c r="AZ55" s="523"/>
      <c r="BA55" s="523"/>
      <c r="BB55" s="523"/>
      <c r="BC55" s="523"/>
      <c r="BD55" s="523"/>
      <c r="BE55" s="523"/>
      <c r="BF55" s="691"/>
      <c r="BG55" s="523"/>
      <c r="BH55" s="523"/>
      <c r="BI55" s="523"/>
      <c r="BJ55" s="523"/>
    </row>
    <row r="56" spans="1:74" x14ac:dyDescent="0.2">
      <c r="BK56" s="388"/>
      <c r="BL56" s="388"/>
      <c r="BM56" s="388"/>
      <c r="BN56" s="388"/>
      <c r="BO56" s="388"/>
      <c r="BP56" s="388"/>
      <c r="BQ56" s="388"/>
      <c r="BR56" s="388"/>
      <c r="BS56" s="388"/>
      <c r="BT56" s="388"/>
      <c r="BU56" s="388"/>
      <c r="BV56" s="388"/>
    </row>
    <row r="57" spans="1:74" x14ac:dyDescent="0.2">
      <c r="BK57" s="388"/>
      <c r="BL57" s="388"/>
      <c r="BM57" s="388"/>
      <c r="BN57" s="388"/>
      <c r="BO57" s="388"/>
      <c r="BP57" s="388"/>
      <c r="BQ57" s="388"/>
      <c r="BR57" s="388"/>
      <c r="BS57" s="388"/>
      <c r="BT57" s="388"/>
      <c r="BU57" s="388"/>
      <c r="BV57" s="388"/>
    </row>
    <row r="58" spans="1:74" x14ac:dyDescent="0.2">
      <c r="BK58" s="388"/>
      <c r="BL58" s="388"/>
      <c r="BM58" s="388"/>
      <c r="BN58" s="388"/>
      <c r="BO58" s="388"/>
      <c r="BP58" s="388"/>
      <c r="BQ58" s="388"/>
      <c r="BR58" s="388"/>
      <c r="BS58" s="388"/>
      <c r="BT58" s="388"/>
      <c r="BU58" s="388"/>
      <c r="BV58" s="388"/>
    </row>
    <row r="59" spans="1:74" x14ac:dyDescent="0.2">
      <c r="BK59" s="388"/>
      <c r="BL59" s="388"/>
      <c r="BM59" s="388"/>
      <c r="BN59" s="388"/>
      <c r="BO59" s="388"/>
      <c r="BP59" s="388"/>
      <c r="BQ59" s="388"/>
      <c r="BR59" s="388"/>
      <c r="BS59" s="388"/>
      <c r="BT59" s="388"/>
      <c r="BU59" s="388"/>
      <c r="BV59" s="388"/>
    </row>
    <row r="60" spans="1:74" x14ac:dyDescent="0.2">
      <c r="BK60" s="388"/>
      <c r="BL60" s="388"/>
      <c r="BM60" s="388"/>
      <c r="BN60" s="388"/>
      <c r="BO60" s="388"/>
      <c r="BP60" s="388"/>
      <c r="BQ60" s="388"/>
      <c r="BR60" s="388"/>
      <c r="BS60" s="388"/>
      <c r="BT60" s="388"/>
      <c r="BU60" s="388"/>
      <c r="BV60" s="388"/>
    </row>
    <row r="61" spans="1:74" x14ac:dyDescent="0.2">
      <c r="BK61" s="388"/>
      <c r="BL61" s="388"/>
      <c r="BM61" s="388"/>
      <c r="BN61" s="388"/>
      <c r="BO61" s="388"/>
      <c r="BP61" s="388"/>
      <c r="BQ61" s="388"/>
      <c r="BR61" s="388"/>
      <c r="BS61" s="388"/>
      <c r="BT61" s="388"/>
      <c r="BU61" s="388"/>
      <c r="BV61" s="388"/>
    </row>
    <row r="62" spans="1:74" x14ac:dyDescent="0.2">
      <c r="BK62" s="388"/>
      <c r="BL62" s="388"/>
      <c r="BM62" s="388"/>
      <c r="BN62" s="388"/>
      <c r="BO62" s="388"/>
      <c r="BP62" s="388"/>
      <c r="BQ62" s="388"/>
      <c r="BR62" s="388"/>
      <c r="BS62" s="388"/>
      <c r="BT62" s="388"/>
      <c r="BU62" s="388"/>
      <c r="BV62" s="388"/>
    </row>
    <row r="63" spans="1:74" x14ac:dyDescent="0.2">
      <c r="BK63" s="388"/>
      <c r="BL63" s="388"/>
      <c r="BM63" s="388"/>
      <c r="BN63" s="388"/>
      <c r="BO63" s="388"/>
      <c r="BP63" s="388"/>
      <c r="BQ63" s="388"/>
      <c r="BR63" s="388"/>
      <c r="BS63" s="388"/>
      <c r="BT63" s="388"/>
      <c r="BU63" s="388"/>
      <c r="BV63" s="388"/>
    </row>
    <row r="64" spans="1:74" x14ac:dyDescent="0.2">
      <c r="BK64" s="388"/>
      <c r="BL64" s="388"/>
      <c r="BM64" s="388"/>
      <c r="BN64" s="388"/>
      <c r="BO64" s="388"/>
      <c r="BP64" s="388"/>
      <c r="BQ64" s="388"/>
      <c r="BR64" s="388"/>
      <c r="BS64" s="388"/>
      <c r="BT64" s="388"/>
      <c r="BU64" s="388"/>
      <c r="BV64" s="388"/>
    </row>
    <row r="65" spans="63:74" x14ac:dyDescent="0.2">
      <c r="BK65" s="388"/>
      <c r="BL65" s="388"/>
      <c r="BM65" s="388"/>
      <c r="BN65" s="388"/>
      <c r="BO65" s="388"/>
      <c r="BP65" s="388"/>
      <c r="BQ65" s="388"/>
      <c r="BR65" s="388"/>
      <c r="BS65" s="388"/>
      <c r="BT65" s="388"/>
      <c r="BU65" s="388"/>
      <c r="BV65" s="388"/>
    </row>
    <row r="66" spans="63:74" x14ac:dyDescent="0.2">
      <c r="BK66" s="388"/>
      <c r="BL66" s="388"/>
      <c r="BM66" s="388"/>
      <c r="BN66" s="388"/>
      <c r="BO66" s="388"/>
      <c r="BP66" s="388"/>
      <c r="BQ66" s="388"/>
      <c r="BR66" s="388"/>
      <c r="BS66" s="388"/>
      <c r="BT66" s="388"/>
      <c r="BU66" s="388"/>
      <c r="BV66" s="388"/>
    </row>
    <row r="67" spans="63:74" x14ac:dyDescent="0.2">
      <c r="BK67" s="388"/>
      <c r="BL67" s="388"/>
      <c r="BM67" s="388"/>
      <c r="BN67" s="388"/>
      <c r="BO67" s="388"/>
      <c r="BP67" s="388"/>
      <c r="BQ67" s="388"/>
      <c r="BR67" s="388"/>
      <c r="BS67" s="388"/>
      <c r="BT67" s="388"/>
      <c r="BU67" s="388"/>
      <c r="BV67" s="388"/>
    </row>
    <row r="68" spans="63:74" x14ac:dyDescent="0.2">
      <c r="BK68" s="388"/>
      <c r="BL68" s="388"/>
      <c r="BM68" s="388"/>
      <c r="BN68" s="388"/>
      <c r="BO68" s="388"/>
      <c r="BP68" s="388"/>
      <c r="BQ68" s="388"/>
      <c r="BR68" s="388"/>
      <c r="BS68" s="388"/>
      <c r="BT68" s="388"/>
      <c r="BU68" s="388"/>
      <c r="BV68" s="388"/>
    </row>
    <row r="69" spans="63:74" x14ac:dyDescent="0.2">
      <c r="BK69" s="388"/>
      <c r="BL69" s="388"/>
      <c r="BM69" s="388"/>
      <c r="BN69" s="388"/>
      <c r="BO69" s="388"/>
      <c r="BP69" s="388"/>
      <c r="BQ69" s="388"/>
      <c r="BR69" s="388"/>
      <c r="BS69" s="388"/>
      <c r="BT69" s="388"/>
      <c r="BU69" s="388"/>
      <c r="BV69" s="388"/>
    </row>
    <row r="70" spans="63:74" x14ac:dyDescent="0.2">
      <c r="BK70" s="388"/>
      <c r="BL70" s="388"/>
      <c r="BM70" s="388"/>
      <c r="BN70" s="388"/>
      <c r="BO70" s="388"/>
      <c r="BP70" s="388"/>
      <c r="BQ70" s="388"/>
      <c r="BR70" s="388"/>
      <c r="BS70" s="388"/>
      <c r="BT70" s="388"/>
      <c r="BU70" s="388"/>
      <c r="BV70" s="388"/>
    </row>
    <row r="71" spans="63:74" x14ac:dyDescent="0.2">
      <c r="BK71" s="388"/>
      <c r="BL71" s="388"/>
      <c r="BM71" s="388"/>
      <c r="BN71" s="388"/>
      <c r="BO71" s="388"/>
      <c r="BP71" s="388"/>
      <c r="BQ71" s="388"/>
      <c r="BR71" s="388"/>
      <c r="BS71" s="388"/>
      <c r="BT71" s="388"/>
      <c r="BU71" s="388"/>
      <c r="BV71" s="388"/>
    </row>
    <row r="72" spans="63:74" x14ac:dyDescent="0.2">
      <c r="BK72" s="388"/>
      <c r="BL72" s="388"/>
      <c r="BM72" s="388"/>
      <c r="BN72" s="388"/>
      <c r="BO72" s="388"/>
      <c r="BP72" s="388"/>
      <c r="BQ72" s="388"/>
      <c r="BR72" s="388"/>
      <c r="BS72" s="388"/>
      <c r="BT72" s="388"/>
      <c r="BU72" s="388"/>
      <c r="BV72" s="388"/>
    </row>
    <row r="73" spans="63:74" x14ac:dyDescent="0.2">
      <c r="BK73" s="388"/>
      <c r="BL73" s="388"/>
      <c r="BM73" s="388"/>
      <c r="BN73" s="388"/>
      <c r="BO73" s="388"/>
      <c r="BP73" s="388"/>
      <c r="BQ73" s="388"/>
      <c r="BR73" s="388"/>
      <c r="BS73" s="388"/>
      <c r="BT73" s="388"/>
      <c r="BU73" s="388"/>
      <c r="BV73" s="388"/>
    </row>
    <row r="74" spans="63:74" x14ac:dyDescent="0.2">
      <c r="BK74" s="388"/>
      <c r="BL74" s="388"/>
      <c r="BM74" s="388"/>
      <c r="BN74" s="388"/>
      <c r="BO74" s="388"/>
      <c r="BP74" s="388"/>
      <c r="BQ74" s="388"/>
      <c r="BR74" s="388"/>
      <c r="BS74" s="388"/>
      <c r="BT74" s="388"/>
      <c r="BU74" s="388"/>
      <c r="BV74" s="388"/>
    </row>
    <row r="75" spans="63:74" x14ac:dyDescent="0.2">
      <c r="BK75" s="388"/>
      <c r="BL75" s="388"/>
      <c r="BM75" s="388"/>
      <c r="BN75" s="388"/>
      <c r="BO75" s="388"/>
      <c r="BP75" s="388"/>
      <c r="BQ75" s="388"/>
      <c r="BR75" s="388"/>
      <c r="BS75" s="388"/>
      <c r="BT75" s="388"/>
      <c r="BU75" s="388"/>
      <c r="BV75" s="388"/>
    </row>
    <row r="76" spans="63:74" x14ac:dyDescent="0.2">
      <c r="BK76" s="388"/>
      <c r="BL76" s="388"/>
      <c r="BM76" s="388"/>
      <c r="BN76" s="388"/>
      <c r="BO76" s="388"/>
      <c r="BP76" s="388"/>
      <c r="BQ76" s="388"/>
      <c r="BR76" s="388"/>
      <c r="BS76" s="388"/>
      <c r="BT76" s="388"/>
      <c r="BU76" s="388"/>
      <c r="BV76" s="388"/>
    </row>
    <row r="77" spans="63:74" x14ac:dyDescent="0.2">
      <c r="BK77" s="388"/>
      <c r="BL77" s="388"/>
      <c r="BM77" s="388"/>
      <c r="BN77" s="388"/>
      <c r="BO77" s="388"/>
      <c r="BP77" s="388"/>
      <c r="BQ77" s="388"/>
      <c r="BR77" s="388"/>
      <c r="BS77" s="388"/>
      <c r="BT77" s="388"/>
      <c r="BU77" s="388"/>
      <c r="BV77" s="388"/>
    </row>
    <row r="78" spans="63:74" x14ac:dyDescent="0.2">
      <c r="BK78" s="388"/>
      <c r="BL78" s="388"/>
      <c r="BM78" s="388"/>
      <c r="BN78" s="388"/>
      <c r="BO78" s="388"/>
      <c r="BP78" s="388"/>
      <c r="BQ78" s="388"/>
      <c r="BR78" s="388"/>
      <c r="BS78" s="388"/>
      <c r="BT78" s="388"/>
      <c r="BU78" s="388"/>
      <c r="BV78" s="388"/>
    </row>
    <row r="79" spans="63:74" x14ac:dyDescent="0.2">
      <c r="BK79" s="388"/>
      <c r="BL79" s="388"/>
      <c r="BM79" s="388"/>
      <c r="BN79" s="388"/>
      <c r="BO79" s="388"/>
      <c r="BP79" s="388"/>
      <c r="BQ79" s="388"/>
      <c r="BR79" s="388"/>
      <c r="BS79" s="388"/>
      <c r="BT79" s="388"/>
      <c r="BU79" s="388"/>
      <c r="BV79" s="388"/>
    </row>
    <row r="80" spans="63:74" x14ac:dyDescent="0.2">
      <c r="BK80" s="388"/>
      <c r="BL80" s="388"/>
      <c r="BM80" s="388"/>
      <c r="BN80" s="388"/>
      <c r="BO80" s="388"/>
      <c r="BP80" s="388"/>
      <c r="BQ80" s="388"/>
      <c r="BR80" s="388"/>
      <c r="BS80" s="388"/>
      <c r="BT80" s="388"/>
      <c r="BU80" s="388"/>
      <c r="BV80" s="388"/>
    </row>
    <row r="81" spans="63:74" x14ac:dyDescent="0.2">
      <c r="BK81" s="388"/>
      <c r="BL81" s="388"/>
      <c r="BM81" s="388"/>
      <c r="BN81" s="388"/>
      <c r="BO81" s="388"/>
      <c r="BP81" s="388"/>
      <c r="BQ81" s="388"/>
      <c r="BR81" s="388"/>
      <c r="BS81" s="388"/>
      <c r="BT81" s="388"/>
      <c r="BU81" s="388"/>
      <c r="BV81" s="388"/>
    </row>
    <row r="82" spans="63:74" x14ac:dyDescent="0.2">
      <c r="BK82" s="388"/>
      <c r="BL82" s="388"/>
      <c r="BM82" s="388"/>
      <c r="BN82" s="388"/>
      <c r="BO82" s="388"/>
      <c r="BP82" s="388"/>
      <c r="BQ82" s="388"/>
      <c r="BR82" s="388"/>
      <c r="BS82" s="388"/>
      <c r="BT82" s="388"/>
      <c r="BU82" s="388"/>
      <c r="BV82" s="388"/>
    </row>
    <row r="83" spans="63:74" x14ac:dyDescent="0.2">
      <c r="BK83" s="388"/>
      <c r="BL83" s="388"/>
      <c r="BM83" s="388"/>
      <c r="BN83" s="388"/>
      <c r="BO83" s="388"/>
      <c r="BP83" s="388"/>
      <c r="BQ83" s="388"/>
      <c r="BR83" s="388"/>
      <c r="BS83" s="388"/>
      <c r="BT83" s="388"/>
      <c r="BU83" s="388"/>
      <c r="BV83" s="388"/>
    </row>
    <row r="84" spans="63:74" x14ac:dyDescent="0.2">
      <c r="BK84" s="388"/>
      <c r="BL84" s="388"/>
      <c r="BM84" s="388"/>
      <c r="BN84" s="388"/>
      <c r="BO84" s="388"/>
      <c r="BP84" s="388"/>
      <c r="BQ84" s="388"/>
      <c r="BR84" s="388"/>
      <c r="BS84" s="388"/>
      <c r="BT84" s="388"/>
      <c r="BU84" s="388"/>
      <c r="BV84" s="388"/>
    </row>
    <row r="85" spans="63:74" x14ac:dyDescent="0.2">
      <c r="BK85" s="388"/>
      <c r="BL85" s="388"/>
      <c r="BM85" s="388"/>
      <c r="BN85" s="388"/>
      <c r="BO85" s="388"/>
      <c r="BP85" s="388"/>
      <c r="BQ85" s="388"/>
      <c r="BR85" s="388"/>
      <c r="BS85" s="388"/>
      <c r="BT85" s="388"/>
      <c r="BU85" s="388"/>
      <c r="BV85" s="388"/>
    </row>
    <row r="86" spans="63:74" x14ac:dyDescent="0.2">
      <c r="BK86" s="388"/>
      <c r="BL86" s="388"/>
      <c r="BM86" s="388"/>
      <c r="BN86" s="388"/>
      <c r="BO86" s="388"/>
      <c r="BP86" s="388"/>
      <c r="BQ86" s="388"/>
      <c r="BR86" s="388"/>
      <c r="BS86" s="388"/>
      <c r="BT86" s="388"/>
      <c r="BU86" s="388"/>
      <c r="BV86" s="388"/>
    </row>
    <row r="87" spans="63:74" x14ac:dyDescent="0.2">
      <c r="BK87" s="388"/>
      <c r="BL87" s="388"/>
      <c r="BM87" s="388"/>
      <c r="BN87" s="388"/>
      <c r="BO87" s="388"/>
      <c r="BP87" s="388"/>
      <c r="BQ87" s="388"/>
      <c r="BR87" s="388"/>
      <c r="BS87" s="388"/>
      <c r="BT87" s="388"/>
      <c r="BU87" s="388"/>
      <c r="BV87" s="388"/>
    </row>
    <row r="88" spans="63:74" x14ac:dyDescent="0.2">
      <c r="BK88" s="388"/>
      <c r="BL88" s="388"/>
      <c r="BM88" s="388"/>
      <c r="BN88" s="388"/>
      <c r="BO88" s="388"/>
      <c r="BP88" s="388"/>
      <c r="BQ88" s="388"/>
      <c r="BR88" s="388"/>
      <c r="BS88" s="388"/>
      <c r="BT88" s="388"/>
      <c r="BU88" s="388"/>
      <c r="BV88" s="388"/>
    </row>
    <row r="89" spans="63:74" x14ac:dyDescent="0.2">
      <c r="BK89" s="388"/>
      <c r="BL89" s="388"/>
      <c r="BM89" s="388"/>
      <c r="BN89" s="388"/>
      <c r="BO89" s="388"/>
      <c r="BP89" s="388"/>
      <c r="BQ89" s="388"/>
      <c r="BR89" s="388"/>
      <c r="BS89" s="388"/>
      <c r="BT89" s="388"/>
      <c r="BU89" s="388"/>
      <c r="BV89" s="388"/>
    </row>
    <row r="90" spans="63:74" x14ac:dyDescent="0.2">
      <c r="BK90" s="388"/>
      <c r="BL90" s="388"/>
      <c r="BM90" s="388"/>
      <c r="BN90" s="388"/>
      <c r="BO90" s="388"/>
      <c r="BP90" s="388"/>
      <c r="BQ90" s="388"/>
      <c r="BR90" s="388"/>
      <c r="BS90" s="388"/>
      <c r="BT90" s="388"/>
      <c r="BU90" s="388"/>
      <c r="BV90" s="388"/>
    </row>
    <row r="91" spans="63:74" x14ac:dyDescent="0.2">
      <c r="BK91" s="388"/>
      <c r="BL91" s="388"/>
      <c r="BM91" s="388"/>
      <c r="BN91" s="388"/>
      <c r="BO91" s="388"/>
      <c r="BP91" s="388"/>
      <c r="BQ91" s="388"/>
      <c r="BR91" s="388"/>
      <c r="BS91" s="388"/>
      <c r="BT91" s="388"/>
      <c r="BU91" s="388"/>
      <c r="BV91" s="388"/>
    </row>
    <row r="92" spans="63:74" x14ac:dyDescent="0.2">
      <c r="BK92" s="388"/>
      <c r="BL92" s="388"/>
      <c r="BM92" s="388"/>
      <c r="BN92" s="388"/>
      <c r="BO92" s="388"/>
      <c r="BP92" s="388"/>
      <c r="BQ92" s="388"/>
      <c r="BR92" s="388"/>
      <c r="BS92" s="388"/>
      <c r="BT92" s="388"/>
      <c r="BU92" s="388"/>
      <c r="BV92" s="388"/>
    </row>
    <row r="93" spans="63:74" x14ac:dyDescent="0.2">
      <c r="BK93" s="388"/>
      <c r="BL93" s="388"/>
      <c r="BM93" s="388"/>
      <c r="BN93" s="388"/>
      <c r="BO93" s="388"/>
      <c r="BP93" s="388"/>
      <c r="BQ93" s="388"/>
      <c r="BR93" s="388"/>
      <c r="BS93" s="388"/>
      <c r="BT93" s="388"/>
      <c r="BU93" s="388"/>
      <c r="BV93" s="388"/>
    </row>
    <row r="94" spans="63:74" x14ac:dyDescent="0.2">
      <c r="BK94" s="388"/>
      <c r="BL94" s="388"/>
      <c r="BM94" s="388"/>
      <c r="BN94" s="388"/>
      <c r="BO94" s="388"/>
      <c r="BP94" s="388"/>
      <c r="BQ94" s="388"/>
      <c r="BR94" s="388"/>
      <c r="BS94" s="388"/>
      <c r="BT94" s="388"/>
      <c r="BU94" s="388"/>
      <c r="BV94" s="388"/>
    </row>
    <row r="95" spans="63:74" x14ac:dyDescent="0.2">
      <c r="BK95" s="388"/>
      <c r="BL95" s="388"/>
      <c r="BM95" s="388"/>
      <c r="BN95" s="388"/>
      <c r="BO95" s="388"/>
      <c r="BP95" s="388"/>
      <c r="BQ95" s="388"/>
      <c r="BR95" s="388"/>
      <c r="BS95" s="388"/>
      <c r="BT95" s="388"/>
      <c r="BU95" s="388"/>
      <c r="BV95" s="388"/>
    </row>
    <row r="96" spans="63:74" x14ac:dyDescent="0.2">
      <c r="BK96" s="388"/>
      <c r="BL96" s="388"/>
      <c r="BM96" s="388"/>
      <c r="BN96" s="388"/>
      <c r="BO96" s="388"/>
      <c r="BP96" s="388"/>
      <c r="BQ96" s="388"/>
      <c r="BR96" s="388"/>
      <c r="BS96" s="388"/>
      <c r="BT96" s="388"/>
      <c r="BU96" s="388"/>
      <c r="BV96" s="388"/>
    </row>
    <row r="97" spans="63:74" x14ac:dyDescent="0.2">
      <c r="BK97" s="388"/>
      <c r="BL97" s="388"/>
      <c r="BM97" s="388"/>
      <c r="BN97" s="388"/>
      <c r="BO97" s="388"/>
      <c r="BP97" s="388"/>
      <c r="BQ97" s="388"/>
      <c r="BR97" s="388"/>
      <c r="BS97" s="388"/>
      <c r="BT97" s="388"/>
      <c r="BU97" s="388"/>
      <c r="BV97" s="388"/>
    </row>
    <row r="98" spans="63:74" x14ac:dyDescent="0.2">
      <c r="BK98" s="388"/>
      <c r="BL98" s="388"/>
      <c r="BM98" s="388"/>
      <c r="BN98" s="388"/>
      <c r="BO98" s="388"/>
      <c r="BP98" s="388"/>
      <c r="BQ98" s="388"/>
      <c r="BR98" s="388"/>
      <c r="BS98" s="388"/>
      <c r="BT98" s="388"/>
      <c r="BU98" s="388"/>
      <c r="BV98" s="388"/>
    </row>
    <row r="99" spans="63:74" x14ac:dyDescent="0.2">
      <c r="BK99" s="388"/>
      <c r="BL99" s="388"/>
      <c r="BM99" s="388"/>
      <c r="BN99" s="388"/>
      <c r="BO99" s="388"/>
      <c r="BP99" s="388"/>
      <c r="BQ99" s="388"/>
      <c r="BR99" s="388"/>
      <c r="BS99" s="388"/>
      <c r="BT99" s="388"/>
      <c r="BU99" s="388"/>
      <c r="BV99" s="388"/>
    </row>
    <row r="100" spans="63:74" x14ac:dyDescent="0.2">
      <c r="BK100" s="388"/>
      <c r="BL100" s="388"/>
      <c r="BM100" s="388"/>
      <c r="BN100" s="388"/>
      <c r="BO100" s="388"/>
      <c r="BP100" s="388"/>
      <c r="BQ100" s="388"/>
      <c r="BR100" s="388"/>
      <c r="BS100" s="388"/>
      <c r="BT100" s="388"/>
      <c r="BU100" s="388"/>
      <c r="BV100" s="388"/>
    </row>
    <row r="101" spans="63:74" x14ac:dyDescent="0.2">
      <c r="BK101" s="388"/>
      <c r="BL101" s="388"/>
      <c r="BM101" s="388"/>
      <c r="BN101" s="388"/>
      <c r="BO101" s="388"/>
      <c r="BP101" s="388"/>
      <c r="BQ101" s="388"/>
      <c r="BR101" s="388"/>
      <c r="BS101" s="388"/>
      <c r="BT101" s="388"/>
      <c r="BU101" s="388"/>
      <c r="BV101" s="388"/>
    </row>
    <row r="102" spans="63:74" x14ac:dyDescent="0.2">
      <c r="BK102" s="388"/>
      <c r="BL102" s="388"/>
      <c r="BM102" s="388"/>
      <c r="BN102" s="388"/>
      <c r="BO102" s="388"/>
      <c r="BP102" s="388"/>
      <c r="BQ102" s="388"/>
      <c r="BR102" s="388"/>
      <c r="BS102" s="388"/>
      <c r="BT102" s="388"/>
      <c r="BU102" s="388"/>
      <c r="BV102" s="388"/>
    </row>
    <row r="103" spans="63:74" x14ac:dyDescent="0.2">
      <c r="BK103" s="388"/>
      <c r="BL103" s="388"/>
      <c r="BM103" s="388"/>
      <c r="BN103" s="388"/>
      <c r="BO103" s="388"/>
      <c r="BP103" s="388"/>
      <c r="BQ103" s="388"/>
      <c r="BR103" s="388"/>
      <c r="BS103" s="388"/>
      <c r="BT103" s="388"/>
      <c r="BU103" s="388"/>
      <c r="BV103" s="388"/>
    </row>
    <row r="104" spans="63:74" x14ac:dyDescent="0.2">
      <c r="BK104" s="388"/>
      <c r="BL104" s="388"/>
      <c r="BM104" s="388"/>
      <c r="BN104" s="388"/>
      <c r="BO104" s="388"/>
      <c r="BP104" s="388"/>
      <c r="BQ104" s="388"/>
      <c r="BR104" s="388"/>
      <c r="BS104" s="388"/>
      <c r="BT104" s="388"/>
      <c r="BU104" s="388"/>
      <c r="BV104" s="388"/>
    </row>
    <row r="105" spans="63:74" x14ac:dyDescent="0.2">
      <c r="BK105" s="388"/>
      <c r="BL105" s="388"/>
      <c r="BM105" s="388"/>
      <c r="BN105" s="388"/>
      <c r="BO105" s="388"/>
      <c r="BP105" s="388"/>
      <c r="BQ105" s="388"/>
      <c r="BR105" s="388"/>
      <c r="BS105" s="388"/>
      <c r="BT105" s="388"/>
      <c r="BU105" s="388"/>
      <c r="BV105" s="388"/>
    </row>
    <row r="106" spans="63:74" x14ac:dyDescent="0.2">
      <c r="BK106" s="388"/>
      <c r="BL106" s="388"/>
      <c r="BM106" s="388"/>
      <c r="BN106" s="388"/>
      <c r="BO106" s="388"/>
      <c r="BP106" s="388"/>
      <c r="BQ106" s="388"/>
      <c r="BR106" s="388"/>
      <c r="BS106" s="388"/>
      <c r="BT106" s="388"/>
      <c r="BU106" s="388"/>
      <c r="BV106" s="388"/>
    </row>
    <row r="107" spans="63:74" x14ac:dyDescent="0.2">
      <c r="BK107" s="388"/>
      <c r="BL107" s="388"/>
      <c r="BM107" s="388"/>
      <c r="BN107" s="388"/>
      <c r="BO107" s="388"/>
      <c r="BP107" s="388"/>
      <c r="BQ107" s="388"/>
      <c r="BR107" s="388"/>
      <c r="BS107" s="388"/>
      <c r="BT107" s="388"/>
      <c r="BU107" s="388"/>
      <c r="BV107" s="388"/>
    </row>
    <row r="108" spans="63:74" x14ac:dyDescent="0.2">
      <c r="BK108" s="388"/>
      <c r="BL108" s="388"/>
      <c r="BM108" s="388"/>
      <c r="BN108" s="388"/>
      <c r="BO108" s="388"/>
      <c r="BP108" s="388"/>
      <c r="BQ108" s="388"/>
      <c r="BR108" s="388"/>
      <c r="BS108" s="388"/>
      <c r="BT108" s="388"/>
      <c r="BU108" s="388"/>
      <c r="BV108" s="388"/>
    </row>
    <row r="109" spans="63:74" x14ac:dyDescent="0.2">
      <c r="BK109" s="388"/>
      <c r="BL109" s="388"/>
      <c r="BM109" s="388"/>
      <c r="BN109" s="388"/>
      <c r="BO109" s="388"/>
      <c r="BP109" s="388"/>
      <c r="BQ109" s="388"/>
      <c r="BR109" s="388"/>
      <c r="BS109" s="388"/>
      <c r="BT109" s="388"/>
      <c r="BU109" s="388"/>
      <c r="BV109" s="388"/>
    </row>
    <row r="110" spans="63:74" x14ac:dyDescent="0.2">
      <c r="BK110" s="388"/>
      <c r="BL110" s="388"/>
      <c r="BM110" s="388"/>
      <c r="BN110" s="388"/>
      <c r="BO110" s="388"/>
      <c r="BP110" s="388"/>
      <c r="BQ110" s="388"/>
      <c r="BR110" s="388"/>
      <c r="BS110" s="388"/>
      <c r="BT110" s="388"/>
      <c r="BU110" s="388"/>
      <c r="BV110" s="388"/>
    </row>
    <row r="111" spans="63:74" x14ac:dyDescent="0.2">
      <c r="BK111" s="388"/>
      <c r="BL111" s="388"/>
      <c r="BM111" s="388"/>
      <c r="BN111" s="388"/>
      <c r="BO111" s="388"/>
      <c r="BP111" s="388"/>
      <c r="BQ111" s="388"/>
      <c r="BR111" s="388"/>
      <c r="BS111" s="388"/>
      <c r="BT111" s="388"/>
      <c r="BU111" s="388"/>
      <c r="BV111" s="388"/>
    </row>
    <row r="112" spans="63:74" x14ac:dyDescent="0.2">
      <c r="BK112" s="388"/>
      <c r="BL112" s="388"/>
      <c r="BM112" s="388"/>
      <c r="BN112" s="388"/>
      <c r="BO112" s="388"/>
      <c r="BP112" s="388"/>
      <c r="BQ112" s="388"/>
      <c r="BR112" s="388"/>
      <c r="BS112" s="388"/>
      <c r="BT112" s="388"/>
      <c r="BU112" s="388"/>
      <c r="BV112" s="388"/>
    </row>
    <row r="113" spans="63:74" x14ac:dyDescent="0.2">
      <c r="BK113" s="388"/>
      <c r="BL113" s="388"/>
      <c r="BM113" s="388"/>
      <c r="BN113" s="388"/>
      <c r="BO113" s="388"/>
      <c r="BP113" s="388"/>
      <c r="BQ113" s="388"/>
      <c r="BR113" s="388"/>
      <c r="BS113" s="388"/>
      <c r="BT113" s="388"/>
      <c r="BU113" s="388"/>
      <c r="BV113" s="388"/>
    </row>
    <row r="114" spans="63:74" x14ac:dyDescent="0.2">
      <c r="BK114" s="388"/>
      <c r="BL114" s="388"/>
      <c r="BM114" s="388"/>
      <c r="BN114" s="388"/>
      <c r="BO114" s="388"/>
      <c r="BP114" s="388"/>
      <c r="BQ114" s="388"/>
      <c r="BR114" s="388"/>
      <c r="BS114" s="388"/>
      <c r="BT114" s="388"/>
      <c r="BU114" s="388"/>
      <c r="BV114" s="388"/>
    </row>
    <row r="115" spans="63:74" x14ac:dyDescent="0.2">
      <c r="BK115" s="388"/>
      <c r="BL115" s="388"/>
      <c r="BM115" s="388"/>
      <c r="BN115" s="388"/>
      <c r="BO115" s="388"/>
      <c r="BP115" s="388"/>
      <c r="BQ115" s="388"/>
      <c r="BR115" s="388"/>
      <c r="BS115" s="388"/>
      <c r="BT115" s="388"/>
      <c r="BU115" s="388"/>
      <c r="BV115" s="388"/>
    </row>
    <row r="116" spans="63:74" x14ac:dyDescent="0.2">
      <c r="BK116" s="388"/>
      <c r="BL116" s="388"/>
      <c r="BM116" s="388"/>
      <c r="BN116" s="388"/>
      <c r="BO116" s="388"/>
      <c r="BP116" s="388"/>
      <c r="BQ116" s="388"/>
      <c r="BR116" s="388"/>
      <c r="BS116" s="388"/>
      <c r="BT116" s="388"/>
      <c r="BU116" s="388"/>
      <c r="BV116" s="388"/>
    </row>
    <row r="117" spans="63:74" x14ac:dyDescent="0.2">
      <c r="BK117" s="388"/>
      <c r="BL117" s="388"/>
      <c r="BM117" s="388"/>
      <c r="BN117" s="388"/>
      <c r="BO117" s="388"/>
      <c r="BP117" s="388"/>
      <c r="BQ117" s="388"/>
      <c r="BR117" s="388"/>
      <c r="BS117" s="388"/>
      <c r="BT117" s="388"/>
      <c r="BU117" s="388"/>
      <c r="BV117" s="388"/>
    </row>
    <row r="118" spans="63:74" x14ac:dyDescent="0.2">
      <c r="BK118" s="388"/>
      <c r="BL118" s="388"/>
      <c r="BM118" s="388"/>
      <c r="BN118" s="388"/>
      <c r="BO118" s="388"/>
      <c r="BP118" s="388"/>
      <c r="BQ118" s="388"/>
      <c r="BR118" s="388"/>
      <c r="BS118" s="388"/>
      <c r="BT118" s="388"/>
      <c r="BU118" s="388"/>
      <c r="BV118" s="388"/>
    </row>
    <row r="119" spans="63:74" x14ac:dyDescent="0.2">
      <c r="BK119" s="388"/>
      <c r="BL119" s="388"/>
      <c r="BM119" s="388"/>
      <c r="BN119" s="388"/>
      <c r="BO119" s="388"/>
      <c r="BP119" s="388"/>
      <c r="BQ119" s="388"/>
      <c r="BR119" s="388"/>
      <c r="BS119" s="388"/>
      <c r="BT119" s="388"/>
      <c r="BU119" s="388"/>
      <c r="BV119" s="388"/>
    </row>
    <row r="120" spans="63:74" x14ac:dyDescent="0.2">
      <c r="BK120" s="388"/>
      <c r="BL120" s="388"/>
      <c r="BM120" s="388"/>
      <c r="BN120" s="388"/>
      <c r="BO120" s="388"/>
      <c r="BP120" s="388"/>
      <c r="BQ120" s="388"/>
      <c r="BR120" s="388"/>
      <c r="BS120" s="388"/>
      <c r="BT120" s="388"/>
      <c r="BU120" s="388"/>
      <c r="BV120" s="388"/>
    </row>
    <row r="121" spans="63:74" x14ac:dyDescent="0.2">
      <c r="BK121" s="388"/>
      <c r="BL121" s="388"/>
      <c r="BM121" s="388"/>
      <c r="BN121" s="388"/>
      <c r="BO121" s="388"/>
      <c r="BP121" s="388"/>
      <c r="BQ121" s="388"/>
      <c r="BR121" s="388"/>
      <c r="BS121" s="388"/>
      <c r="BT121" s="388"/>
      <c r="BU121" s="388"/>
      <c r="BV121" s="388"/>
    </row>
    <row r="122" spans="63:74" x14ac:dyDescent="0.2">
      <c r="BK122" s="388"/>
      <c r="BL122" s="388"/>
      <c r="BM122" s="388"/>
      <c r="BN122" s="388"/>
      <c r="BO122" s="388"/>
      <c r="BP122" s="388"/>
      <c r="BQ122" s="388"/>
      <c r="BR122" s="388"/>
      <c r="BS122" s="388"/>
      <c r="BT122" s="388"/>
      <c r="BU122" s="388"/>
      <c r="BV122" s="388"/>
    </row>
    <row r="123" spans="63:74" x14ac:dyDescent="0.2">
      <c r="BK123" s="388"/>
      <c r="BL123" s="388"/>
      <c r="BM123" s="388"/>
      <c r="BN123" s="388"/>
      <c r="BO123" s="388"/>
      <c r="BP123" s="388"/>
      <c r="BQ123" s="388"/>
      <c r="BR123" s="388"/>
      <c r="BS123" s="388"/>
      <c r="BT123" s="388"/>
      <c r="BU123" s="388"/>
      <c r="BV123" s="388"/>
    </row>
    <row r="124" spans="63:74" x14ac:dyDescent="0.2">
      <c r="BK124" s="388"/>
      <c r="BL124" s="388"/>
      <c r="BM124" s="388"/>
      <c r="BN124" s="388"/>
      <c r="BO124" s="388"/>
      <c r="BP124" s="388"/>
      <c r="BQ124" s="388"/>
      <c r="BR124" s="388"/>
      <c r="BS124" s="388"/>
      <c r="BT124" s="388"/>
      <c r="BU124" s="388"/>
      <c r="BV124" s="388"/>
    </row>
    <row r="125" spans="63:74" x14ac:dyDescent="0.2">
      <c r="BK125" s="388"/>
      <c r="BL125" s="388"/>
      <c r="BM125" s="388"/>
      <c r="BN125" s="388"/>
      <c r="BO125" s="388"/>
      <c r="BP125" s="388"/>
      <c r="BQ125" s="388"/>
      <c r="BR125" s="388"/>
      <c r="BS125" s="388"/>
      <c r="BT125" s="388"/>
      <c r="BU125" s="388"/>
      <c r="BV125" s="388"/>
    </row>
    <row r="126" spans="63:74" x14ac:dyDescent="0.2">
      <c r="BK126" s="388"/>
      <c r="BL126" s="388"/>
      <c r="BM126" s="388"/>
      <c r="BN126" s="388"/>
      <c r="BO126" s="388"/>
      <c r="BP126" s="388"/>
      <c r="BQ126" s="388"/>
      <c r="BR126" s="388"/>
      <c r="BS126" s="388"/>
      <c r="BT126" s="388"/>
      <c r="BU126" s="388"/>
      <c r="BV126" s="388"/>
    </row>
    <row r="127" spans="63:74" x14ac:dyDescent="0.2">
      <c r="BK127" s="388"/>
      <c r="BL127" s="388"/>
      <c r="BM127" s="388"/>
      <c r="BN127" s="388"/>
      <c r="BO127" s="388"/>
      <c r="BP127" s="388"/>
      <c r="BQ127" s="388"/>
      <c r="BR127" s="388"/>
      <c r="BS127" s="388"/>
      <c r="BT127" s="388"/>
      <c r="BU127" s="388"/>
      <c r="BV127" s="388"/>
    </row>
    <row r="128" spans="63:74" x14ac:dyDescent="0.2">
      <c r="BK128" s="388"/>
      <c r="BL128" s="388"/>
      <c r="BM128" s="388"/>
      <c r="BN128" s="388"/>
      <c r="BO128" s="388"/>
      <c r="BP128" s="388"/>
      <c r="BQ128" s="388"/>
      <c r="BR128" s="388"/>
      <c r="BS128" s="388"/>
      <c r="BT128" s="388"/>
      <c r="BU128" s="388"/>
      <c r="BV128" s="388"/>
    </row>
    <row r="129" spans="63:74" x14ac:dyDescent="0.2">
      <c r="BK129" s="388"/>
      <c r="BL129" s="388"/>
      <c r="BM129" s="388"/>
      <c r="BN129" s="388"/>
      <c r="BO129" s="388"/>
      <c r="BP129" s="388"/>
      <c r="BQ129" s="388"/>
      <c r="BR129" s="388"/>
      <c r="BS129" s="388"/>
      <c r="BT129" s="388"/>
      <c r="BU129" s="388"/>
      <c r="BV129" s="388"/>
    </row>
    <row r="130" spans="63:74" x14ac:dyDescent="0.2">
      <c r="BK130" s="388"/>
      <c r="BL130" s="388"/>
      <c r="BM130" s="388"/>
      <c r="BN130" s="388"/>
      <c r="BO130" s="388"/>
      <c r="BP130" s="388"/>
      <c r="BQ130" s="388"/>
      <c r="BR130" s="388"/>
      <c r="BS130" s="388"/>
      <c r="BT130" s="388"/>
      <c r="BU130" s="388"/>
      <c r="BV130" s="388"/>
    </row>
    <row r="131" spans="63:74" x14ac:dyDescent="0.2">
      <c r="BK131" s="388"/>
      <c r="BL131" s="388"/>
      <c r="BM131" s="388"/>
      <c r="BN131" s="388"/>
      <c r="BO131" s="388"/>
      <c r="BP131" s="388"/>
      <c r="BQ131" s="388"/>
      <c r="BR131" s="388"/>
      <c r="BS131" s="388"/>
      <c r="BT131" s="388"/>
      <c r="BU131" s="388"/>
      <c r="BV131" s="388"/>
    </row>
    <row r="132" spans="63:74" x14ac:dyDescent="0.2">
      <c r="BK132" s="388"/>
      <c r="BL132" s="388"/>
      <c r="BM132" s="388"/>
      <c r="BN132" s="388"/>
      <c r="BO132" s="388"/>
      <c r="BP132" s="388"/>
      <c r="BQ132" s="388"/>
      <c r="BR132" s="388"/>
      <c r="BS132" s="388"/>
      <c r="BT132" s="388"/>
      <c r="BU132" s="388"/>
      <c r="BV132" s="388"/>
    </row>
    <row r="133" spans="63:74" x14ac:dyDescent="0.2">
      <c r="BK133" s="388"/>
      <c r="BL133" s="388"/>
      <c r="BM133" s="388"/>
      <c r="BN133" s="388"/>
      <c r="BO133" s="388"/>
      <c r="BP133" s="388"/>
      <c r="BQ133" s="388"/>
      <c r="BR133" s="388"/>
      <c r="BS133" s="388"/>
      <c r="BT133" s="388"/>
      <c r="BU133" s="388"/>
      <c r="BV133" s="388"/>
    </row>
    <row r="134" spans="63:74" x14ac:dyDescent="0.2">
      <c r="BK134" s="388"/>
      <c r="BL134" s="388"/>
      <c r="BM134" s="388"/>
      <c r="BN134" s="388"/>
      <c r="BO134" s="388"/>
      <c r="BP134" s="388"/>
      <c r="BQ134" s="388"/>
      <c r="BR134" s="388"/>
      <c r="BS134" s="388"/>
      <c r="BT134" s="388"/>
      <c r="BU134" s="388"/>
      <c r="BV134" s="388"/>
    </row>
    <row r="135" spans="63:74" x14ac:dyDescent="0.2">
      <c r="BK135" s="388"/>
      <c r="BL135" s="388"/>
      <c r="BM135" s="388"/>
      <c r="BN135" s="388"/>
      <c r="BO135" s="388"/>
      <c r="BP135" s="388"/>
      <c r="BQ135" s="388"/>
      <c r="BR135" s="388"/>
      <c r="BS135" s="388"/>
      <c r="BT135" s="388"/>
      <c r="BU135" s="388"/>
      <c r="BV135" s="388"/>
    </row>
    <row r="136" spans="63:74" x14ac:dyDescent="0.2">
      <c r="BK136" s="388"/>
      <c r="BL136" s="388"/>
      <c r="BM136" s="388"/>
      <c r="BN136" s="388"/>
      <c r="BO136" s="388"/>
      <c r="BP136" s="388"/>
      <c r="BQ136" s="388"/>
      <c r="BR136" s="388"/>
      <c r="BS136" s="388"/>
      <c r="BT136" s="388"/>
      <c r="BU136" s="388"/>
      <c r="BV136" s="388"/>
    </row>
    <row r="137" spans="63:74" x14ac:dyDescent="0.2">
      <c r="BK137" s="388"/>
      <c r="BL137" s="388"/>
      <c r="BM137" s="388"/>
      <c r="BN137" s="388"/>
      <c r="BO137" s="388"/>
      <c r="BP137" s="388"/>
      <c r="BQ137" s="388"/>
      <c r="BR137" s="388"/>
      <c r="BS137" s="388"/>
      <c r="BT137" s="388"/>
      <c r="BU137" s="388"/>
      <c r="BV137" s="388"/>
    </row>
    <row r="138" spans="63:74" x14ac:dyDescent="0.2">
      <c r="BK138" s="388"/>
      <c r="BL138" s="388"/>
      <c r="BM138" s="388"/>
      <c r="BN138" s="388"/>
      <c r="BO138" s="388"/>
      <c r="BP138" s="388"/>
      <c r="BQ138" s="388"/>
      <c r="BR138" s="388"/>
      <c r="BS138" s="388"/>
      <c r="BT138" s="388"/>
      <c r="BU138" s="388"/>
      <c r="BV138" s="388"/>
    </row>
    <row r="139" spans="63:74" x14ac:dyDescent="0.2">
      <c r="BK139" s="388"/>
      <c r="BL139" s="388"/>
      <c r="BM139" s="388"/>
      <c r="BN139" s="388"/>
      <c r="BO139" s="388"/>
      <c r="BP139" s="388"/>
      <c r="BQ139" s="388"/>
      <c r="BR139" s="388"/>
      <c r="BS139" s="388"/>
      <c r="BT139" s="388"/>
      <c r="BU139" s="388"/>
      <c r="BV139" s="388"/>
    </row>
    <row r="140" spans="63:74" x14ac:dyDescent="0.2">
      <c r="BK140" s="388"/>
      <c r="BL140" s="388"/>
      <c r="BM140" s="388"/>
      <c r="BN140" s="388"/>
      <c r="BO140" s="388"/>
      <c r="BP140" s="388"/>
      <c r="BQ140" s="388"/>
      <c r="BR140" s="388"/>
      <c r="BS140" s="388"/>
      <c r="BT140" s="388"/>
      <c r="BU140" s="388"/>
      <c r="BV140" s="388"/>
    </row>
    <row r="141" spans="63:74" x14ac:dyDescent="0.2">
      <c r="BK141" s="388"/>
      <c r="BL141" s="388"/>
      <c r="BM141" s="388"/>
      <c r="BN141" s="388"/>
      <c r="BO141" s="388"/>
      <c r="BP141" s="388"/>
      <c r="BQ141" s="388"/>
      <c r="BR141" s="388"/>
      <c r="BS141" s="388"/>
      <c r="BT141" s="388"/>
      <c r="BU141" s="388"/>
      <c r="BV141" s="388"/>
    </row>
    <row r="142" spans="63:74" x14ac:dyDescent="0.2">
      <c r="BK142" s="388"/>
      <c r="BL142" s="388"/>
      <c r="BM142" s="388"/>
      <c r="BN142" s="388"/>
      <c r="BO142" s="388"/>
      <c r="BP142" s="388"/>
      <c r="BQ142" s="388"/>
      <c r="BR142" s="388"/>
      <c r="BS142" s="388"/>
      <c r="BT142" s="388"/>
      <c r="BU142" s="388"/>
      <c r="BV142" s="388"/>
    </row>
    <row r="143" spans="63:74" x14ac:dyDescent="0.2">
      <c r="BK143" s="388"/>
      <c r="BL143" s="388"/>
      <c r="BM143" s="388"/>
      <c r="BN143" s="388"/>
      <c r="BO143" s="388"/>
      <c r="BP143" s="388"/>
      <c r="BQ143" s="388"/>
      <c r="BR143" s="388"/>
      <c r="BS143" s="388"/>
      <c r="BT143" s="388"/>
      <c r="BU143" s="388"/>
      <c r="BV143" s="388"/>
    </row>
  </sheetData>
  <mergeCells count="17">
    <mergeCell ref="AM3:AX3"/>
    <mergeCell ref="AY3:BJ3"/>
    <mergeCell ref="BK3:BV3"/>
    <mergeCell ref="B1:AL1"/>
    <mergeCell ref="C3:N3"/>
    <mergeCell ref="O3:Z3"/>
    <mergeCell ref="AA3:AL3"/>
    <mergeCell ref="B55:Q55"/>
    <mergeCell ref="B51:Q51"/>
    <mergeCell ref="B52:Q52"/>
    <mergeCell ref="B53:Q53"/>
    <mergeCell ref="A1:A2"/>
    <mergeCell ref="B47:Q47"/>
    <mergeCell ref="B48:Q48"/>
    <mergeCell ref="B49:Q49"/>
    <mergeCell ref="B50:Q50"/>
    <mergeCell ref="B54:Q54"/>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46"/>
  <sheetViews>
    <sheetView showGridLines="0" workbookViewId="0">
      <pane xSplit="2" ySplit="4" topLeftCell="AX5" activePane="bottomRight" state="frozen"/>
      <selection activeCell="BC15" sqref="BC15"/>
      <selection pane="topRight" activeCell="BC15" sqref="BC15"/>
      <selection pane="bottomLeft" activeCell="BC15" sqref="BC15"/>
      <selection pane="bottomRight" activeCell="BC21" sqref="BC21"/>
    </sheetView>
  </sheetViews>
  <sheetFormatPr defaultColWidth="11" defaultRowHeight="11.25" x14ac:dyDescent="0.2"/>
  <cols>
    <col min="1" max="1" width="11.5703125" style="100" customWidth="1"/>
    <col min="2" max="2" width="25.5703125" style="100" customWidth="1"/>
    <col min="3" max="50" width="6.5703125" style="100" customWidth="1"/>
    <col min="51" max="57" width="6.5703125" style="380" customWidth="1"/>
    <col min="58" max="58" width="6.5703125" style="692" customWidth="1"/>
    <col min="59" max="62" width="6.5703125" style="380" customWidth="1"/>
    <col min="63" max="74" width="6.5703125" style="100" customWidth="1"/>
    <col min="75" max="16384" width="11" style="100"/>
  </cols>
  <sheetData>
    <row r="1" spans="1:74" ht="15.6" customHeight="1" x14ac:dyDescent="0.2">
      <c r="A1" s="770" t="s">
        <v>1021</v>
      </c>
      <c r="B1" s="817" t="s">
        <v>1036</v>
      </c>
      <c r="C1" s="778"/>
      <c r="D1" s="778"/>
      <c r="E1" s="778"/>
      <c r="F1" s="778"/>
      <c r="G1" s="778"/>
      <c r="H1" s="778"/>
      <c r="I1" s="778"/>
      <c r="J1" s="778"/>
      <c r="K1" s="778"/>
      <c r="L1" s="778"/>
      <c r="M1" s="778"/>
      <c r="N1" s="778"/>
      <c r="O1" s="778"/>
      <c r="P1" s="778"/>
      <c r="Q1" s="778"/>
      <c r="R1" s="778"/>
      <c r="S1" s="778"/>
      <c r="T1" s="778"/>
      <c r="U1" s="778"/>
      <c r="V1" s="778"/>
      <c r="W1" s="778"/>
      <c r="X1" s="778"/>
      <c r="Y1" s="778"/>
      <c r="Z1" s="778"/>
      <c r="AA1" s="778"/>
      <c r="AB1" s="778"/>
      <c r="AC1" s="778"/>
      <c r="AD1" s="778"/>
      <c r="AE1" s="778"/>
      <c r="AF1" s="778"/>
      <c r="AG1" s="778"/>
      <c r="AH1" s="778"/>
      <c r="AI1" s="778"/>
      <c r="AJ1" s="778"/>
      <c r="AK1" s="778"/>
      <c r="AL1" s="778"/>
      <c r="AM1" s="302"/>
    </row>
    <row r="2" spans="1:74" ht="14.1" customHeight="1" x14ac:dyDescent="0.2">
      <c r="A2" s="771"/>
      <c r="B2" s="542" t="str">
        <f>"U.S. Energy Information Administration  |  Short-Term Energy Outlook  - "&amp;Dates!D1</f>
        <v>U.S. Energy Information Administration  |  Short-Term Energy Outlook  - October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2"/>
    </row>
    <row r="3" spans="1:74" s="12" customFormat="1" ht="12.75" x14ac:dyDescent="0.2">
      <c r="A3" s="14"/>
      <c r="B3" s="15"/>
      <c r="C3" s="779">
        <f>Dates!D3</f>
        <v>2012</v>
      </c>
      <c r="D3" s="775"/>
      <c r="E3" s="775"/>
      <c r="F3" s="775"/>
      <c r="G3" s="775"/>
      <c r="H3" s="775"/>
      <c r="I3" s="775"/>
      <c r="J3" s="775"/>
      <c r="K3" s="775"/>
      <c r="L3" s="775"/>
      <c r="M3" s="775"/>
      <c r="N3" s="776"/>
      <c r="O3" s="779">
        <f>C3+1</f>
        <v>2013</v>
      </c>
      <c r="P3" s="780"/>
      <c r="Q3" s="780"/>
      <c r="R3" s="780"/>
      <c r="S3" s="780"/>
      <c r="T3" s="780"/>
      <c r="U3" s="780"/>
      <c r="V3" s="780"/>
      <c r="W3" s="780"/>
      <c r="X3" s="775"/>
      <c r="Y3" s="775"/>
      <c r="Z3" s="776"/>
      <c r="AA3" s="772">
        <f>O3+1</f>
        <v>2014</v>
      </c>
      <c r="AB3" s="775"/>
      <c r="AC3" s="775"/>
      <c r="AD3" s="775"/>
      <c r="AE3" s="775"/>
      <c r="AF3" s="775"/>
      <c r="AG3" s="775"/>
      <c r="AH3" s="775"/>
      <c r="AI3" s="775"/>
      <c r="AJ3" s="775"/>
      <c r="AK3" s="775"/>
      <c r="AL3" s="776"/>
      <c r="AM3" s="772">
        <f>AA3+1</f>
        <v>2015</v>
      </c>
      <c r="AN3" s="775"/>
      <c r="AO3" s="775"/>
      <c r="AP3" s="775"/>
      <c r="AQ3" s="775"/>
      <c r="AR3" s="775"/>
      <c r="AS3" s="775"/>
      <c r="AT3" s="775"/>
      <c r="AU3" s="775"/>
      <c r="AV3" s="775"/>
      <c r="AW3" s="775"/>
      <c r="AX3" s="776"/>
      <c r="AY3" s="772">
        <f>AM3+1</f>
        <v>2016</v>
      </c>
      <c r="AZ3" s="773"/>
      <c r="BA3" s="773"/>
      <c r="BB3" s="773"/>
      <c r="BC3" s="773"/>
      <c r="BD3" s="773"/>
      <c r="BE3" s="773"/>
      <c r="BF3" s="773"/>
      <c r="BG3" s="773"/>
      <c r="BH3" s="773"/>
      <c r="BI3" s="773"/>
      <c r="BJ3" s="774"/>
      <c r="BK3" s="772">
        <f>AY3+1</f>
        <v>2017</v>
      </c>
      <c r="BL3" s="775"/>
      <c r="BM3" s="775"/>
      <c r="BN3" s="775"/>
      <c r="BO3" s="775"/>
      <c r="BP3" s="775"/>
      <c r="BQ3" s="775"/>
      <c r="BR3" s="775"/>
      <c r="BS3" s="775"/>
      <c r="BT3" s="775"/>
      <c r="BU3" s="775"/>
      <c r="BV3" s="77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101"/>
      <c r="B5" s="102" t="s">
        <v>79</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6"/>
      <c r="AZ5" s="416"/>
      <c r="BA5" s="416"/>
      <c r="BB5" s="416"/>
      <c r="BC5" s="416"/>
      <c r="BD5" s="416"/>
      <c r="BE5" s="416"/>
      <c r="BF5" s="103"/>
      <c r="BG5" s="416"/>
      <c r="BH5" s="416"/>
      <c r="BI5" s="416"/>
      <c r="BJ5" s="416"/>
      <c r="BK5" s="416"/>
      <c r="BL5" s="416"/>
      <c r="BM5" s="416"/>
      <c r="BN5" s="416"/>
      <c r="BO5" s="416"/>
      <c r="BP5" s="416"/>
      <c r="BQ5" s="416"/>
      <c r="BR5" s="416"/>
      <c r="BS5" s="416"/>
      <c r="BT5" s="416"/>
      <c r="BU5" s="416"/>
      <c r="BV5" s="416"/>
    </row>
    <row r="6" spans="1:74" ht="11.1" customHeight="1" x14ac:dyDescent="0.2">
      <c r="A6" s="101" t="s">
        <v>772</v>
      </c>
      <c r="B6" s="202" t="s">
        <v>606</v>
      </c>
      <c r="C6" s="214">
        <v>10.952524498000001</v>
      </c>
      <c r="D6" s="214">
        <v>10.668600701000001</v>
      </c>
      <c r="E6" s="214">
        <v>9.9706635139999999</v>
      </c>
      <c r="F6" s="214">
        <v>9.8409405420000002</v>
      </c>
      <c r="G6" s="214">
        <v>10.855407445000001</v>
      </c>
      <c r="H6" s="214">
        <v>12.027538373000001</v>
      </c>
      <c r="I6" s="214">
        <v>13.375473251000001</v>
      </c>
      <c r="J6" s="214">
        <v>12.764502136000001</v>
      </c>
      <c r="K6" s="214">
        <v>11.152829245</v>
      </c>
      <c r="L6" s="214">
        <v>10.053250782999999</v>
      </c>
      <c r="M6" s="214">
        <v>10.199167836000001</v>
      </c>
      <c r="N6" s="214">
        <v>10.794680279</v>
      </c>
      <c r="O6" s="214">
        <v>11.257012187999999</v>
      </c>
      <c r="P6" s="214">
        <v>11.061717145999999</v>
      </c>
      <c r="Q6" s="214">
        <v>10.496736581</v>
      </c>
      <c r="R6" s="214">
        <v>9.9777622790000002</v>
      </c>
      <c r="S6" s="214">
        <v>10.392117435999999</v>
      </c>
      <c r="T6" s="214">
        <v>11.894088245000001</v>
      </c>
      <c r="U6" s="214">
        <v>12.736955512</v>
      </c>
      <c r="V6" s="214">
        <v>12.428572429000001</v>
      </c>
      <c r="W6" s="214">
        <v>11.364696722</v>
      </c>
      <c r="X6" s="214">
        <v>10.158885887</v>
      </c>
      <c r="Y6" s="214">
        <v>10.484654730000001</v>
      </c>
      <c r="Z6" s="214">
        <v>11.387782181</v>
      </c>
      <c r="AA6" s="214">
        <v>12.169506808</v>
      </c>
      <c r="AB6" s="214">
        <v>11.583872703000001</v>
      </c>
      <c r="AC6" s="214">
        <v>10.703969645999999</v>
      </c>
      <c r="AD6" s="214">
        <v>9.9210195880000001</v>
      </c>
      <c r="AE6" s="214">
        <v>10.474977423</v>
      </c>
      <c r="AF6" s="214">
        <v>11.928134760000001</v>
      </c>
      <c r="AG6" s="214">
        <v>12.44450166</v>
      </c>
      <c r="AH6" s="214">
        <v>12.398101559000001</v>
      </c>
      <c r="AI6" s="214">
        <v>11.329550185</v>
      </c>
      <c r="AJ6" s="214">
        <v>10.145870922</v>
      </c>
      <c r="AK6" s="214">
        <v>10.583166974999999</v>
      </c>
      <c r="AL6" s="214">
        <v>10.901827614</v>
      </c>
      <c r="AM6" s="214">
        <v>11.665613817000001</v>
      </c>
      <c r="AN6" s="214">
        <v>11.984863463</v>
      </c>
      <c r="AO6" s="214">
        <v>10.475575321999999</v>
      </c>
      <c r="AP6" s="214">
        <v>9.8072817919999995</v>
      </c>
      <c r="AQ6" s="214">
        <v>10.41772321</v>
      </c>
      <c r="AR6" s="214">
        <v>12.097232617</v>
      </c>
      <c r="AS6" s="214">
        <v>12.952774061</v>
      </c>
      <c r="AT6" s="214">
        <v>12.700114984000001</v>
      </c>
      <c r="AU6" s="214">
        <v>11.701341666999999</v>
      </c>
      <c r="AV6" s="214">
        <v>10.095859141</v>
      </c>
      <c r="AW6" s="214">
        <v>10.054906021000001</v>
      </c>
      <c r="AX6" s="214">
        <v>10.46596667</v>
      </c>
      <c r="AY6" s="214">
        <v>11.392019018999999</v>
      </c>
      <c r="AZ6" s="214">
        <v>10.830303084000001</v>
      </c>
      <c r="BA6" s="214">
        <v>9.8011949040000008</v>
      </c>
      <c r="BB6" s="214">
        <v>9.7772426249999995</v>
      </c>
      <c r="BC6" s="214">
        <v>10.249658632999999</v>
      </c>
      <c r="BD6" s="214">
        <v>12.307494161999999</v>
      </c>
      <c r="BE6" s="214">
        <v>13.332402887000001</v>
      </c>
      <c r="BF6" s="214">
        <v>13.147169999999999</v>
      </c>
      <c r="BG6" s="214">
        <v>11.80358</v>
      </c>
      <c r="BH6" s="355">
        <v>10.0725</v>
      </c>
      <c r="BI6" s="355">
        <v>10.273300000000001</v>
      </c>
      <c r="BJ6" s="355">
        <v>11.226290000000001</v>
      </c>
      <c r="BK6" s="355">
        <v>11.59769</v>
      </c>
      <c r="BL6" s="355">
        <v>11.244809999999999</v>
      </c>
      <c r="BM6" s="355">
        <v>10.39645</v>
      </c>
      <c r="BN6" s="355">
        <v>9.9698139999999995</v>
      </c>
      <c r="BO6" s="355">
        <v>10.58221</v>
      </c>
      <c r="BP6" s="355">
        <v>12.21109</v>
      </c>
      <c r="BQ6" s="355">
        <v>13.10618</v>
      </c>
      <c r="BR6" s="355">
        <v>12.961460000000001</v>
      </c>
      <c r="BS6" s="355">
        <v>11.45322</v>
      </c>
      <c r="BT6" s="355">
        <v>10.234719999999999</v>
      </c>
      <c r="BU6" s="355">
        <v>10.274419999999999</v>
      </c>
      <c r="BV6" s="355">
        <v>11.258050000000001</v>
      </c>
    </row>
    <row r="7" spans="1:74" ht="11.1" customHeight="1" x14ac:dyDescent="0.2">
      <c r="A7" s="101" t="s">
        <v>771</v>
      </c>
      <c r="B7" s="130" t="s">
        <v>203</v>
      </c>
      <c r="C7" s="214">
        <v>10.52214341</v>
      </c>
      <c r="D7" s="214">
        <v>10.23414524</v>
      </c>
      <c r="E7" s="214">
        <v>9.5644496169999993</v>
      </c>
      <c r="F7" s="214">
        <v>9.4393940060000006</v>
      </c>
      <c r="G7" s="214">
        <v>10.43868535</v>
      </c>
      <c r="H7" s="214">
        <v>11.592002190000001</v>
      </c>
      <c r="I7" s="214">
        <v>12.913377880000001</v>
      </c>
      <c r="J7" s="214">
        <v>12.306246030000001</v>
      </c>
      <c r="K7" s="214">
        <v>10.71953544</v>
      </c>
      <c r="L7" s="214">
        <v>9.6421000390000007</v>
      </c>
      <c r="M7" s="214">
        <v>9.7682108000000003</v>
      </c>
      <c r="N7" s="214">
        <v>10.35472058</v>
      </c>
      <c r="O7" s="214">
        <v>10.80844301</v>
      </c>
      <c r="P7" s="214">
        <v>10.614231419999999</v>
      </c>
      <c r="Q7" s="214">
        <v>10.05896596</v>
      </c>
      <c r="R7" s="214">
        <v>9.5602204480000008</v>
      </c>
      <c r="S7" s="214">
        <v>9.9686343050000001</v>
      </c>
      <c r="T7" s="214">
        <v>11.44287403</v>
      </c>
      <c r="U7" s="214">
        <v>12.26155589</v>
      </c>
      <c r="V7" s="214">
        <v>11.96590387</v>
      </c>
      <c r="W7" s="214">
        <v>10.92126979</v>
      </c>
      <c r="X7" s="214">
        <v>9.7349109449999993</v>
      </c>
      <c r="Y7" s="214">
        <v>10.042910859999999</v>
      </c>
      <c r="Z7" s="214">
        <v>10.927347040000001</v>
      </c>
      <c r="AA7" s="214">
        <v>11.73049683</v>
      </c>
      <c r="AB7" s="214">
        <v>11.15270787</v>
      </c>
      <c r="AC7" s="214">
        <v>10.28755112</v>
      </c>
      <c r="AD7" s="214">
        <v>9.5151032050000008</v>
      </c>
      <c r="AE7" s="214">
        <v>10.06682522</v>
      </c>
      <c r="AF7" s="214">
        <v>11.49961113</v>
      </c>
      <c r="AG7" s="214">
        <v>11.99410806</v>
      </c>
      <c r="AH7" s="214">
        <v>11.94529693</v>
      </c>
      <c r="AI7" s="214">
        <v>10.89186664</v>
      </c>
      <c r="AJ7" s="214">
        <v>9.7369942910000002</v>
      </c>
      <c r="AK7" s="214">
        <v>10.157933359999999</v>
      </c>
      <c r="AL7" s="214">
        <v>10.45782502</v>
      </c>
      <c r="AM7" s="214">
        <v>11.218745220000001</v>
      </c>
      <c r="AN7" s="214">
        <v>11.5505718</v>
      </c>
      <c r="AO7" s="214">
        <v>10.073813339999999</v>
      </c>
      <c r="AP7" s="214">
        <v>9.4152791219999994</v>
      </c>
      <c r="AQ7" s="214">
        <v>10.01307458</v>
      </c>
      <c r="AR7" s="214">
        <v>11.659689970000001</v>
      </c>
      <c r="AS7" s="214">
        <v>12.49456425</v>
      </c>
      <c r="AT7" s="214">
        <v>12.247663599999999</v>
      </c>
      <c r="AU7" s="214">
        <v>11.25989036</v>
      </c>
      <c r="AV7" s="214">
        <v>9.6897477710000004</v>
      </c>
      <c r="AW7" s="214">
        <v>9.6221430790000007</v>
      </c>
      <c r="AX7" s="214">
        <v>10.018946919999999</v>
      </c>
      <c r="AY7" s="214">
        <v>10.955600199999999</v>
      </c>
      <c r="AZ7" s="214">
        <v>10.398969080000001</v>
      </c>
      <c r="BA7" s="214">
        <v>9.371306702</v>
      </c>
      <c r="BB7" s="214">
        <v>9.3594640400000007</v>
      </c>
      <c r="BC7" s="214">
        <v>9.8315587789999999</v>
      </c>
      <c r="BD7" s="214">
        <v>11.865787028</v>
      </c>
      <c r="BE7" s="214">
        <v>12.882385642999999</v>
      </c>
      <c r="BF7" s="214">
        <v>12.674210499999999</v>
      </c>
      <c r="BG7" s="214">
        <v>11.3540095</v>
      </c>
      <c r="BH7" s="355">
        <v>9.6545909999999999</v>
      </c>
      <c r="BI7" s="355">
        <v>9.8415230000000005</v>
      </c>
      <c r="BJ7" s="355">
        <v>10.77388</v>
      </c>
      <c r="BK7" s="355">
        <v>11.147919999999999</v>
      </c>
      <c r="BL7" s="355">
        <v>10.79946</v>
      </c>
      <c r="BM7" s="355">
        <v>9.9687839999999994</v>
      </c>
      <c r="BN7" s="355">
        <v>9.5510540000000006</v>
      </c>
      <c r="BO7" s="355">
        <v>10.16014</v>
      </c>
      <c r="BP7" s="355">
        <v>11.762409999999999</v>
      </c>
      <c r="BQ7" s="355">
        <v>12.637180000000001</v>
      </c>
      <c r="BR7" s="355">
        <v>12.486560000000001</v>
      </c>
      <c r="BS7" s="355">
        <v>10.99999</v>
      </c>
      <c r="BT7" s="355">
        <v>9.8132979999999996</v>
      </c>
      <c r="BU7" s="355">
        <v>9.8400029999999994</v>
      </c>
      <c r="BV7" s="355">
        <v>10.803430000000001</v>
      </c>
    </row>
    <row r="8" spans="1:74" ht="11.1" customHeight="1" x14ac:dyDescent="0.2">
      <c r="A8" s="101" t="s">
        <v>377</v>
      </c>
      <c r="B8" s="130" t="s">
        <v>378</v>
      </c>
      <c r="C8" s="214">
        <v>0.43038108800000002</v>
      </c>
      <c r="D8" s="214">
        <v>0.43445546099999999</v>
      </c>
      <c r="E8" s="214">
        <v>0.40621389699999999</v>
      </c>
      <c r="F8" s="214">
        <v>0.40154653600000001</v>
      </c>
      <c r="G8" s="214">
        <v>0.41672209500000001</v>
      </c>
      <c r="H8" s="214">
        <v>0.43553618300000002</v>
      </c>
      <c r="I8" s="214">
        <v>0.46209537099999998</v>
      </c>
      <c r="J8" s="214">
        <v>0.458256106</v>
      </c>
      <c r="K8" s="214">
        <v>0.43329380499999998</v>
      </c>
      <c r="L8" s="214">
        <v>0.41115074400000001</v>
      </c>
      <c r="M8" s="214">
        <v>0.43095703600000002</v>
      </c>
      <c r="N8" s="214">
        <v>0.43995969899999998</v>
      </c>
      <c r="O8" s="214">
        <v>0.44856917800000001</v>
      </c>
      <c r="P8" s="214">
        <v>0.44748572599999997</v>
      </c>
      <c r="Q8" s="214">
        <v>0.43777062100000003</v>
      </c>
      <c r="R8" s="214">
        <v>0.41754183099999997</v>
      </c>
      <c r="S8" s="214">
        <v>0.42348313100000001</v>
      </c>
      <c r="T8" s="214">
        <v>0.45121421499999997</v>
      </c>
      <c r="U8" s="214">
        <v>0.47539962200000002</v>
      </c>
      <c r="V8" s="214">
        <v>0.46266855899999998</v>
      </c>
      <c r="W8" s="214">
        <v>0.443426932</v>
      </c>
      <c r="X8" s="214">
        <v>0.42397494200000002</v>
      </c>
      <c r="Y8" s="214">
        <v>0.44174386999999998</v>
      </c>
      <c r="Z8" s="214">
        <v>0.46043514099999999</v>
      </c>
      <c r="AA8" s="214">
        <v>0.43900997800000002</v>
      </c>
      <c r="AB8" s="214">
        <v>0.43116483300000003</v>
      </c>
      <c r="AC8" s="214">
        <v>0.41641852600000001</v>
      </c>
      <c r="AD8" s="214">
        <v>0.40591638299999999</v>
      </c>
      <c r="AE8" s="214">
        <v>0.40815220299999999</v>
      </c>
      <c r="AF8" s="214">
        <v>0.42852362999999999</v>
      </c>
      <c r="AG8" s="214">
        <v>0.45039360000000001</v>
      </c>
      <c r="AH8" s="214">
        <v>0.45280462900000001</v>
      </c>
      <c r="AI8" s="214">
        <v>0.43768354500000001</v>
      </c>
      <c r="AJ8" s="214">
        <v>0.40887663099999999</v>
      </c>
      <c r="AK8" s="214">
        <v>0.42523361500000001</v>
      </c>
      <c r="AL8" s="214">
        <v>0.44400259399999997</v>
      </c>
      <c r="AM8" s="214">
        <v>0.44686859699999998</v>
      </c>
      <c r="AN8" s="214">
        <v>0.43429166299999999</v>
      </c>
      <c r="AO8" s="214">
        <v>0.40176198200000002</v>
      </c>
      <c r="AP8" s="214">
        <v>0.39200267</v>
      </c>
      <c r="AQ8" s="214">
        <v>0.40464863000000001</v>
      </c>
      <c r="AR8" s="214">
        <v>0.43754264700000001</v>
      </c>
      <c r="AS8" s="214">
        <v>0.45820981100000002</v>
      </c>
      <c r="AT8" s="214">
        <v>0.45245138400000001</v>
      </c>
      <c r="AU8" s="214">
        <v>0.44145130700000002</v>
      </c>
      <c r="AV8" s="214">
        <v>0.40611137000000003</v>
      </c>
      <c r="AW8" s="214">
        <v>0.43276294199999998</v>
      </c>
      <c r="AX8" s="214">
        <v>0.44701974999999999</v>
      </c>
      <c r="AY8" s="214">
        <v>0.43641881900000001</v>
      </c>
      <c r="AZ8" s="214">
        <v>0.43133400399999999</v>
      </c>
      <c r="BA8" s="214">
        <v>0.429888202</v>
      </c>
      <c r="BB8" s="214">
        <v>0.41777858499999998</v>
      </c>
      <c r="BC8" s="214">
        <v>0.41809985399999999</v>
      </c>
      <c r="BD8" s="214">
        <v>0.44170713386999999</v>
      </c>
      <c r="BE8" s="214">
        <v>0.45001724313000002</v>
      </c>
      <c r="BF8" s="214">
        <v>0.47295959999999998</v>
      </c>
      <c r="BG8" s="214">
        <v>0.44957049999999998</v>
      </c>
      <c r="BH8" s="355">
        <v>0.4179098</v>
      </c>
      <c r="BI8" s="355">
        <v>0.43177769999999999</v>
      </c>
      <c r="BJ8" s="355">
        <v>0.45241419999999999</v>
      </c>
      <c r="BK8" s="355">
        <v>0.44977149999999999</v>
      </c>
      <c r="BL8" s="355">
        <v>0.44534820000000003</v>
      </c>
      <c r="BM8" s="355">
        <v>0.42766189999999998</v>
      </c>
      <c r="BN8" s="355">
        <v>0.41876049999999998</v>
      </c>
      <c r="BO8" s="355">
        <v>0.42206709999999997</v>
      </c>
      <c r="BP8" s="355">
        <v>0.44868010000000003</v>
      </c>
      <c r="BQ8" s="355">
        <v>0.46899770000000002</v>
      </c>
      <c r="BR8" s="355">
        <v>0.47489579999999998</v>
      </c>
      <c r="BS8" s="355">
        <v>0.45323790000000003</v>
      </c>
      <c r="BT8" s="355">
        <v>0.42142309999999999</v>
      </c>
      <c r="BU8" s="355">
        <v>0.4344151</v>
      </c>
      <c r="BV8" s="355">
        <v>0.45461819999999997</v>
      </c>
    </row>
    <row r="9" spans="1:74" ht="11.1" customHeight="1" x14ac:dyDescent="0.2">
      <c r="A9" s="104" t="s">
        <v>773</v>
      </c>
      <c r="B9" s="130" t="s">
        <v>607</v>
      </c>
      <c r="C9" s="214">
        <v>0.103715645</v>
      </c>
      <c r="D9" s="214">
        <v>9.5506068999999999E-2</v>
      </c>
      <c r="E9" s="214">
        <v>9.7008548E-2</v>
      </c>
      <c r="F9" s="214">
        <v>0.1246497</v>
      </c>
      <c r="G9" s="214">
        <v>0.13941741899999999</v>
      </c>
      <c r="H9" s="214">
        <v>0.13864396600000001</v>
      </c>
      <c r="I9" s="214">
        <v>0.18279393499999999</v>
      </c>
      <c r="J9" s="214">
        <v>0.17732806500000001</v>
      </c>
      <c r="K9" s="214">
        <v>0.133400833</v>
      </c>
      <c r="L9" s="214">
        <v>0.11810741900000001</v>
      </c>
      <c r="M9" s="214">
        <v>0.12982766700000001</v>
      </c>
      <c r="N9" s="214">
        <v>0.10730893599999999</v>
      </c>
      <c r="O9" s="214">
        <v>0.139427259</v>
      </c>
      <c r="P9" s="214">
        <v>0.15165557199999999</v>
      </c>
      <c r="Q9" s="214">
        <v>0.149229161</v>
      </c>
      <c r="R9" s="214">
        <v>0.13253789999999999</v>
      </c>
      <c r="S9" s="214">
        <v>0.16175251600000001</v>
      </c>
      <c r="T9" s="214">
        <v>0.1837858</v>
      </c>
      <c r="U9" s="214">
        <v>0.189415484</v>
      </c>
      <c r="V9" s="214">
        <v>0.19814364500000001</v>
      </c>
      <c r="W9" s="214">
        <v>0.16441573400000001</v>
      </c>
      <c r="X9" s="214">
        <v>0.140270742</v>
      </c>
      <c r="Y9" s="214">
        <v>0.15545619999999999</v>
      </c>
      <c r="Z9" s="214">
        <v>0.13607145200000001</v>
      </c>
      <c r="AA9" s="214">
        <v>0.13497651599999999</v>
      </c>
      <c r="AB9" s="214">
        <v>0.11230678600000001</v>
      </c>
      <c r="AC9" s="214">
        <v>0.11763480599999999</v>
      </c>
      <c r="AD9" s="214">
        <v>0.115111667</v>
      </c>
      <c r="AE9" s="214">
        <v>0.147216968</v>
      </c>
      <c r="AF9" s="214">
        <v>0.14826890000000001</v>
      </c>
      <c r="AG9" s="214">
        <v>0.169951871</v>
      </c>
      <c r="AH9" s="214">
        <v>0.18757948399999999</v>
      </c>
      <c r="AI9" s="214">
        <v>0.1756115</v>
      </c>
      <c r="AJ9" s="214">
        <v>0.142613613</v>
      </c>
      <c r="AK9" s="214">
        <v>0.15692213399999999</v>
      </c>
      <c r="AL9" s="214">
        <v>0.13841432300000001</v>
      </c>
      <c r="AM9" s="214">
        <v>0.16786216100000001</v>
      </c>
      <c r="AN9" s="214">
        <v>0.15003485699999999</v>
      </c>
      <c r="AO9" s="214">
        <v>0.18292303200000001</v>
      </c>
      <c r="AP9" s="214">
        <v>0.19750580000000001</v>
      </c>
      <c r="AQ9" s="214">
        <v>0.19321206499999999</v>
      </c>
      <c r="AR9" s="214">
        <v>0.20198033400000001</v>
      </c>
      <c r="AS9" s="214">
        <v>0.201015419</v>
      </c>
      <c r="AT9" s="214">
        <v>0.209458968</v>
      </c>
      <c r="AU9" s="214">
        <v>0.19615350000000001</v>
      </c>
      <c r="AV9" s="214">
        <v>0.14664909700000001</v>
      </c>
      <c r="AW9" s="214">
        <v>0.17232790000000001</v>
      </c>
      <c r="AX9" s="214">
        <v>0.16396512899999999</v>
      </c>
      <c r="AY9" s="214">
        <v>0.20199277400000001</v>
      </c>
      <c r="AZ9" s="214">
        <v>0.174718241</v>
      </c>
      <c r="BA9" s="214">
        <v>0.17138328999999999</v>
      </c>
      <c r="BB9" s="214">
        <v>0.14203940000000001</v>
      </c>
      <c r="BC9" s="214">
        <v>0.17550977500000001</v>
      </c>
      <c r="BD9" s="214">
        <v>0.20236890024000001</v>
      </c>
      <c r="BE9" s="214">
        <v>0.20060171539999999</v>
      </c>
      <c r="BF9" s="214">
        <v>0.20324329999999999</v>
      </c>
      <c r="BG9" s="214">
        <v>0.14414650000000001</v>
      </c>
      <c r="BH9" s="355">
        <v>0.1195871</v>
      </c>
      <c r="BI9" s="355">
        <v>0.12605240000000001</v>
      </c>
      <c r="BJ9" s="355">
        <v>0.1476788</v>
      </c>
      <c r="BK9" s="355">
        <v>0.15280949999999999</v>
      </c>
      <c r="BL9" s="355">
        <v>0.1558795</v>
      </c>
      <c r="BM9" s="355">
        <v>0.1373316</v>
      </c>
      <c r="BN9" s="355">
        <v>0.1422091</v>
      </c>
      <c r="BO9" s="355">
        <v>0.14907100000000001</v>
      </c>
      <c r="BP9" s="355">
        <v>0.16229869999999999</v>
      </c>
      <c r="BQ9" s="355">
        <v>0.20747989999999999</v>
      </c>
      <c r="BR9" s="355">
        <v>0.20352300000000001</v>
      </c>
      <c r="BS9" s="355">
        <v>0.14363860000000001</v>
      </c>
      <c r="BT9" s="355">
        <v>0.12500639999999999</v>
      </c>
      <c r="BU9" s="355">
        <v>0.1272739</v>
      </c>
      <c r="BV9" s="355">
        <v>0.149205</v>
      </c>
    </row>
    <row r="10" spans="1:74" ht="11.1" customHeight="1" x14ac:dyDescent="0.2">
      <c r="A10" s="104" t="s">
        <v>774</v>
      </c>
      <c r="B10" s="130" t="s">
        <v>548</v>
      </c>
      <c r="C10" s="214">
        <v>11.056240143</v>
      </c>
      <c r="D10" s="214">
        <v>10.76410677</v>
      </c>
      <c r="E10" s="214">
        <v>10.067672062</v>
      </c>
      <c r="F10" s="214">
        <v>9.9655902419999993</v>
      </c>
      <c r="G10" s="214">
        <v>10.994824864</v>
      </c>
      <c r="H10" s="214">
        <v>12.166182339000001</v>
      </c>
      <c r="I10" s="214">
        <v>13.558267186</v>
      </c>
      <c r="J10" s="214">
        <v>12.941830201</v>
      </c>
      <c r="K10" s="214">
        <v>11.286230078000001</v>
      </c>
      <c r="L10" s="214">
        <v>10.171358202</v>
      </c>
      <c r="M10" s="214">
        <v>10.328995503</v>
      </c>
      <c r="N10" s="214">
        <v>10.901989215</v>
      </c>
      <c r="O10" s="214">
        <v>11.396439447000001</v>
      </c>
      <c r="P10" s="214">
        <v>11.213372718</v>
      </c>
      <c r="Q10" s="214">
        <v>10.645965742</v>
      </c>
      <c r="R10" s="214">
        <v>10.110300178999999</v>
      </c>
      <c r="S10" s="214">
        <v>10.553869951999999</v>
      </c>
      <c r="T10" s="214">
        <v>12.077874045</v>
      </c>
      <c r="U10" s="214">
        <v>12.926370995999999</v>
      </c>
      <c r="V10" s="214">
        <v>12.626716074000001</v>
      </c>
      <c r="W10" s="214">
        <v>11.529112456</v>
      </c>
      <c r="X10" s="214">
        <v>10.299156629000001</v>
      </c>
      <c r="Y10" s="214">
        <v>10.640110930000001</v>
      </c>
      <c r="Z10" s="214">
        <v>11.523853633</v>
      </c>
      <c r="AA10" s="214">
        <v>12.304483324</v>
      </c>
      <c r="AB10" s="214">
        <v>11.696179489</v>
      </c>
      <c r="AC10" s="214">
        <v>10.821604452000001</v>
      </c>
      <c r="AD10" s="214">
        <v>10.036131255000001</v>
      </c>
      <c r="AE10" s="214">
        <v>10.622194391000001</v>
      </c>
      <c r="AF10" s="214">
        <v>12.07640366</v>
      </c>
      <c r="AG10" s="214">
        <v>12.614453531000001</v>
      </c>
      <c r="AH10" s="214">
        <v>12.585681042999999</v>
      </c>
      <c r="AI10" s="214">
        <v>11.505161684999999</v>
      </c>
      <c r="AJ10" s="214">
        <v>10.288484535</v>
      </c>
      <c r="AK10" s="214">
        <v>10.740089108999999</v>
      </c>
      <c r="AL10" s="214">
        <v>11.040241936999999</v>
      </c>
      <c r="AM10" s="214">
        <v>11.833475977999999</v>
      </c>
      <c r="AN10" s="214">
        <v>12.13489832</v>
      </c>
      <c r="AO10" s="214">
        <v>10.658498354000001</v>
      </c>
      <c r="AP10" s="214">
        <v>10.004787592</v>
      </c>
      <c r="AQ10" s="214">
        <v>10.610935274999999</v>
      </c>
      <c r="AR10" s="214">
        <v>12.299212950999999</v>
      </c>
      <c r="AS10" s="214">
        <v>13.15378948</v>
      </c>
      <c r="AT10" s="214">
        <v>12.909573952000001</v>
      </c>
      <c r="AU10" s="214">
        <v>11.897495167000001</v>
      </c>
      <c r="AV10" s="214">
        <v>10.242508237999999</v>
      </c>
      <c r="AW10" s="214">
        <v>10.227233921</v>
      </c>
      <c r="AX10" s="214">
        <v>10.629931799</v>
      </c>
      <c r="AY10" s="214">
        <v>11.594011793</v>
      </c>
      <c r="AZ10" s="214">
        <v>11.005021325</v>
      </c>
      <c r="BA10" s="214">
        <v>9.9725781940000005</v>
      </c>
      <c r="BB10" s="214">
        <v>9.9192820249999993</v>
      </c>
      <c r="BC10" s="214">
        <v>10.425168407999999</v>
      </c>
      <c r="BD10" s="214">
        <v>12.509863062999999</v>
      </c>
      <c r="BE10" s="214">
        <v>13.533004602</v>
      </c>
      <c r="BF10" s="214">
        <v>13.3504133</v>
      </c>
      <c r="BG10" s="214">
        <v>11.9477265</v>
      </c>
      <c r="BH10" s="355">
        <v>10.19209</v>
      </c>
      <c r="BI10" s="355">
        <v>10.39935</v>
      </c>
      <c r="BJ10" s="355">
        <v>11.37397</v>
      </c>
      <c r="BK10" s="355">
        <v>11.750500000000001</v>
      </c>
      <c r="BL10" s="355">
        <v>11.400690000000001</v>
      </c>
      <c r="BM10" s="355">
        <v>10.53378</v>
      </c>
      <c r="BN10" s="355">
        <v>10.112019999999999</v>
      </c>
      <c r="BO10" s="355">
        <v>10.73128</v>
      </c>
      <c r="BP10" s="355">
        <v>12.373390000000001</v>
      </c>
      <c r="BQ10" s="355">
        <v>13.31366</v>
      </c>
      <c r="BR10" s="355">
        <v>13.16498</v>
      </c>
      <c r="BS10" s="355">
        <v>11.59686</v>
      </c>
      <c r="BT10" s="355">
        <v>10.359730000000001</v>
      </c>
      <c r="BU10" s="355">
        <v>10.40169</v>
      </c>
      <c r="BV10" s="355">
        <v>11.407249999999999</v>
      </c>
    </row>
    <row r="11" spans="1:74" ht="11.1" customHeight="1" x14ac:dyDescent="0.2">
      <c r="A11" s="104" t="s">
        <v>10</v>
      </c>
      <c r="B11" s="130" t="s">
        <v>379</v>
      </c>
      <c r="C11" s="214">
        <v>0.64839756599999998</v>
      </c>
      <c r="D11" s="214">
        <v>0.488202148</v>
      </c>
      <c r="E11" s="214">
        <v>0.55980870800000004</v>
      </c>
      <c r="F11" s="214">
        <v>0.58910809799999997</v>
      </c>
      <c r="G11" s="214">
        <v>1.050773057</v>
      </c>
      <c r="H11" s="214">
        <v>0.94663320900000003</v>
      </c>
      <c r="I11" s="214">
        <v>1.187614983</v>
      </c>
      <c r="J11" s="214">
        <v>0.77382534400000003</v>
      </c>
      <c r="K11" s="214">
        <v>0.30431401499999999</v>
      </c>
      <c r="L11" s="214">
        <v>0.43323387099999999</v>
      </c>
      <c r="M11" s="214">
        <v>0.67838249399999995</v>
      </c>
      <c r="N11" s="214">
        <v>0.92729444100000002</v>
      </c>
      <c r="O11" s="214">
        <v>0.65519956499999998</v>
      </c>
      <c r="P11" s="214">
        <v>0.40768842900000002</v>
      </c>
      <c r="Q11" s="214">
        <v>0.67094816899999998</v>
      </c>
      <c r="R11" s="214">
        <v>0.48170866200000001</v>
      </c>
      <c r="S11" s="214">
        <v>0.84398867</v>
      </c>
      <c r="T11" s="214">
        <v>1.0055506089999999</v>
      </c>
      <c r="U11" s="214">
        <v>0.93502028400000003</v>
      </c>
      <c r="V11" s="214">
        <v>0.81182662699999997</v>
      </c>
      <c r="W11" s="214">
        <v>0.354434782</v>
      </c>
      <c r="X11" s="214">
        <v>0.428459011</v>
      </c>
      <c r="Y11" s="214">
        <v>0.86637251299999996</v>
      </c>
      <c r="Z11" s="214">
        <v>0.90787638599999998</v>
      </c>
      <c r="AA11" s="214">
        <v>0.90832805400000005</v>
      </c>
      <c r="AB11" s="214">
        <v>0.281040499</v>
      </c>
      <c r="AC11" s="214">
        <v>0.69866832300000004</v>
      </c>
      <c r="AD11" s="214">
        <v>0.48049032699999999</v>
      </c>
      <c r="AE11" s="214">
        <v>0.86035741499999996</v>
      </c>
      <c r="AF11" s="214">
        <v>0.93748103599999999</v>
      </c>
      <c r="AG11" s="214">
        <v>0.87642800700000001</v>
      </c>
      <c r="AH11" s="214">
        <v>0.83394117000000001</v>
      </c>
      <c r="AI11" s="214">
        <v>0.220962307</v>
      </c>
      <c r="AJ11" s="214">
        <v>0.35636409499999999</v>
      </c>
      <c r="AK11" s="214">
        <v>0.85005765</v>
      </c>
      <c r="AL11" s="214">
        <v>0.65962299800000002</v>
      </c>
      <c r="AM11" s="214">
        <v>0.90952974044000001</v>
      </c>
      <c r="AN11" s="214">
        <v>0.87541135545000004</v>
      </c>
      <c r="AO11" s="214">
        <v>0.53759701605999999</v>
      </c>
      <c r="AP11" s="214">
        <v>0.57198600338000005</v>
      </c>
      <c r="AQ11" s="214">
        <v>1.0483805101000001</v>
      </c>
      <c r="AR11" s="214">
        <v>1.1313042862</v>
      </c>
      <c r="AS11" s="214">
        <v>1.1381255582000001</v>
      </c>
      <c r="AT11" s="214">
        <v>0.92869908976000004</v>
      </c>
      <c r="AU11" s="214">
        <v>0.50460978762999997</v>
      </c>
      <c r="AV11" s="214">
        <v>0.41895019603</v>
      </c>
      <c r="AW11" s="214">
        <v>0.73400734284000002</v>
      </c>
      <c r="AX11" s="214">
        <v>0.75404353029000004</v>
      </c>
      <c r="AY11" s="214">
        <v>0.95091153549999996</v>
      </c>
      <c r="AZ11" s="214">
        <v>0.47864738975999999</v>
      </c>
      <c r="BA11" s="214">
        <v>0.48720322406</v>
      </c>
      <c r="BB11" s="214">
        <v>0.67039371295000005</v>
      </c>
      <c r="BC11" s="214">
        <v>1.0020149417999999</v>
      </c>
      <c r="BD11" s="214">
        <v>1.2669466730000001</v>
      </c>
      <c r="BE11" s="214">
        <v>1.2935821292</v>
      </c>
      <c r="BF11" s="214">
        <v>0.98292314344999998</v>
      </c>
      <c r="BG11" s="214">
        <v>0.36773268762</v>
      </c>
      <c r="BH11" s="355">
        <v>0.31252370000000002</v>
      </c>
      <c r="BI11" s="355">
        <v>0.73100089999999995</v>
      </c>
      <c r="BJ11" s="355">
        <v>0.95737620000000001</v>
      </c>
      <c r="BK11" s="355">
        <v>0.76907979999999998</v>
      </c>
      <c r="BL11" s="355">
        <v>0.35589920000000003</v>
      </c>
      <c r="BM11" s="355">
        <v>0.68510360000000003</v>
      </c>
      <c r="BN11" s="355">
        <v>0.6243069</v>
      </c>
      <c r="BO11" s="355">
        <v>1.0326610000000001</v>
      </c>
      <c r="BP11" s="355">
        <v>1.1064689999999999</v>
      </c>
      <c r="BQ11" s="355">
        <v>1.141718</v>
      </c>
      <c r="BR11" s="355">
        <v>0.96869179999999999</v>
      </c>
      <c r="BS11" s="355">
        <v>0.27538309999999999</v>
      </c>
      <c r="BT11" s="355">
        <v>0.47514869999999998</v>
      </c>
      <c r="BU11" s="355">
        <v>0.72808130000000004</v>
      </c>
      <c r="BV11" s="355">
        <v>0.95571919999999999</v>
      </c>
    </row>
    <row r="12" spans="1:74" ht="11.1" customHeight="1" x14ac:dyDescent="0.2">
      <c r="A12" s="101"/>
      <c r="B12" s="105"/>
      <c r="C12" s="234"/>
      <c r="D12" s="234"/>
      <c r="E12" s="234"/>
      <c r="F12" s="234"/>
      <c r="G12" s="234"/>
      <c r="H12" s="234"/>
      <c r="I12" s="234"/>
      <c r="J12" s="234"/>
      <c r="K12" s="234"/>
      <c r="L12" s="234"/>
      <c r="M12" s="234"/>
      <c r="N12" s="234"/>
      <c r="O12" s="234"/>
      <c r="P12" s="234"/>
      <c r="Q12" s="234"/>
      <c r="R12" s="234"/>
      <c r="S12" s="234"/>
      <c r="T12" s="234"/>
      <c r="U12" s="234"/>
      <c r="V12" s="234"/>
      <c r="W12" s="234"/>
      <c r="X12" s="234"/>
      <c r="Y12" s="234"/>
      <c r="Z12" s="234"/>
      <c r="AA12" s="234"/>
      <c r="AB12" s="234"/>
      <c r="AC12" s="234"/>
      <c r="AD12" s="234"/>
      <c r="AE12" s="234"/>
      <c r="AF12" s="234"/>
      <c r="AG12" s="234"/>
      <c r="AH12" s="234"/>
      <c r="AI12" s="234"/>
      <c r="AJ12" s="234"/>
      <c r="AK12" s="234"/>
      <c r="AL12" s="234"/>
      <c r="AM12" s="234"/>
      <c r="AN12" s="234"/>
      <c r="AO12" s="234"/>
      <c r="AP12" s="234"/>
      <c r="AQ12" s="234"/>
      <c r="AR12" s="234"/>
      <c r="AS12" s="234"/>
      <c r="AT12" s="234"/>
      <c r="AU12" s="234"/>
      <c r="AV12" s="234"/>
      <c r="AW12" s="234"/>
      <c r="AX12" s="234"/>
      <c r="AY12" s="234"/>
      <c r="AZ12" s="234"/>
      <c r="BA12" s="234"/>
      <c r="BB12" s="234"/>
      <c r="BC12" s="234"/>
      <c r="BD12" s="234"/>
      <c r="BE12" s="234"/>
      <c r="BF12" s="234"/>
      <c r="BG12" s="234"/>
      <c r="BH12" s="377"/>
      <c r="BI12" s="377"/>
      <c r="BJ12" s="377"/>
      <c r="BK12" s="377"/>
      <c r="BL12" s="377"/>
      <c r="BM12" s="377"/>
      <c r="BN12" s="377"/>
      <c r="BO12" s="377"/>
      <c r="BP12" s="377"/>
      <c r="BQ12" s="377"/>
      <c r="BR12" s="377"/>
      <c r="BS12" s="377"/>
      <c r="BT12" s="377"/>
      <c r="BU12" s="377"/>
      <c r="BV12" s="377"/>
    </row>
    <row r="13" spans="1:74" ht="11.1" customHeight="1" x14ac:dyDescent="0.2">
      <c r="A13" s="101"/>
      <c r="B13" s="106" t="s">
        <v>80</v>
      </c>
      <c r="C13" s="234"/>
      <c r="D13" s="234"/>
      <c r="E13" s="234"/>
      <c r="F13" s="234"/>
      <c r="G13" s="234"/>
      <c r="H13" s="234"/>
      <c r="I13" s="234"/>
      <c r="J13" s="234"/>
      <c r="K13" s="234"/>
      <c r="L13" s="234"/>
      <c r="M13" s="234"/>
      <c r="N13" s="234"/>
      <c r="O13" s="234"/>
      <c r="P13" s="234"/>
      <c r="Q13" s="234"/>
      <c r="R13" s="234"/>
      <c r="S13" s="234"/>
      <c r="T13" s="234"/>
      <c r="U13" s="234"/>
      <c r="V13" s="234"/>
      <c r="W13" s="234"/>
      <c r="X13" s="234"/>
      <c r="Y13" s="234"/>
      <c r="Z13" s="234"/>
      <c r="AA13" s="234"/>
      <c r="AB13" s="234"/>
      <c r="AC13" s="234"/>
      <c r="AD13" s="234"/>
      <c r="AE13" s="234"/>
      <c r="AF13" s="234"/>
      <c r="AG13" s="234"/>
      <c r="AH13" s="234"/>
      <c r="AI13" s="234"/>
      <c r="AJ13" s="234"/>
      <c r="AK13" s="234"/>
      <c r="AL13" s="234"/>
      <c r="AM13" s="234"/>
      <c r="AN13" s="234"/>
      <c r="AO13" s="234"/>
      <c r="AP13" s="234"/>
      <c r="AQ13" s="234"/>
      <c r="AR13" s="234"/>
      <c r="AS13" s="234"/>
      <c r="AT13" s="234"/>
      <c r="AU13" s="234"/>
      <c r="AV13" s="234"/>
      <c r="AW13" s="234"/>
      <c r="AX13" s="234"/>
      <c r="AY13" s="234"/>
      <c r="AZ13" s="234"/>
      <c r="BA13" s="234"/>
      <c r="BB13" s="234"/>
      <c r="BC13" s="234"/>
      <c r="BD13" s="234"/>
      <c r="BE13" s="234"/>
      <c r="BF13" s="234"/>
      <c r="BG13" s="234"/>
      <c r="BH13" s="377"/>
      <c r="BI13" s="377"/>
      <c r="BJ13" s="377"/>
      <c r="BK13" s="377"/>
      <c r="BL13" s="377"/>
      <c r="BM13" s="377"/>
      <c r="BN13" s="377"/>
      <c r="BO13" s="377"/>
      <c r="BP13" s="377"/>
      <c r="BQ13" s="377"/>
      <c r="BR13" s="377"/>
      <c r="BS13" s="377"/>
      <c r="BT13" s="377"/>
      <c r="BU13" s="377"/>
      <c r="BV13" s="377"/>
    </row>
    <row r="14" spans="1:74" ht="11.1" customHeight="1" x14ac:dyDescent="0.2">
      <c r="A14" s="104" t="s">
        <v>779</v>
      </c>
      <c r="B14" s="130" t="s">
        <v>608</v>
      </c>
      <c r="C14" s="214">
        <v>10.031464010000001</v>
      </c>
      <c r="D14" s="214">
        <v>9.895962913</v>
      </c>
      <c r="E14" s="214">
        <v>9.1526195730000008</v>
      </c>
      <c r="F14" s="214">
        <v>9.0253200810000003</v>
      </c>
      <c r="G14" s="214">
        <v>9.5796183540000008</v>
      </c>
      <c r="H14" s="214">
        <v>10.83866231</v>
      </c>
      <c r="I14" s="214">
        <v>11.96653873</v>
      </c>
      <c r="J14" s="214">
        <v>11.76724892</v>
      </c>
      <c r="K14" s="214">
        <v>10.60299026</v>
      </c>
      <c r="L14" s="214">
        <v>9.3785631590000005</v>
      </c>
      <c r="M14" s="214">
        <v>9.2737307589999993</v>
      </c>
      <c r="N14" s="214">
        <v>9.5899394789999999</v>
      </c>
      <c r="O14" s="214">
        <v>10.344610599999999</v>
      </c>
      <c r="P14" s="214">
        <v>10.410012999999999</v>
      </c>
      <c r="Q14" s="214">
        <v>9.5879364789999997</v>
      </c>
      <c r="R14" s="214">
        <v>9.259396916</v>
      </c>
      <c r="S14" s="214">
        <v>9.3354333250000003</v>
      </c>
      <c r="T14" s="214">
        <v>10.67335538</v>
      </c>
      <c r="U14" s="214">
        <v>11.57099768</v>
      </c>
      <c r="V14" s="214">
        <v>11.40579335</v>
      </c>
      <c r="W14" s="214">
        <v>10.78259521</v>
      </c>
      <c r="X14" s="214">
        <v>9.4958147969999995</v>
      </c>
      <c r="Y14" s="214">
        <v>9.3831441350000002</v>
      </c>
      <c r="Z14" s="214">
        <v>10.208855959999999</v>
      </c>
      <c r="AA14" s="214">
        <v>11.0076862</v>
      </c>
      <c r="AB14" s="214">
        <v>11.03361189</v>
      </c>
      <c r="AC14" s="214">
        <v>9.754457682</v>
      </c>
      <c r="AD14" s="214">
        <v>9.1964555640000007</v>
      </c>
      <c r="AE14" s="214">
        <v>9.4006731919999993</v>
      </c>
      <c r="AF14" s="214">
        <v>10.75973267</v>
      </c>
      <c r="AG14" s="214">
        <v>11.33948337</v>
      </c>
      <c r="AH14" s="214">
        <v>11.351064259999999</v>
      </c>
      <c r="AI14" s="214">
        <v>10.896904040000001</v>
      </c>
      <c r="AJ14" s="214">
        <v>9.5703156259999993</v>
      </c>
      <c r="AK14" s="214">
        <v>9.5137527520000003</v>
      </c>
      <c r="AL14" s="214">
        <v>9.9877320269999998</v>
      </c>
      <c r="AM14" s="214">
        <v>10.528523270000001</v>
      </c>
      <c r="AN14" s="214">
        <v>10.87519301</v>
      </c>
      <c r="AO14" s="214">
        <v>9.7653921029999999</v>
      </c>
      <c r="AP14" s="214">
        <v>9.0859281250000006</v>
      </c>
      <c r="AQ14" s="214">
        <v>9.2044912050000001</v>
      </c>
      <c r="AR14" s="214">
        <v>10.78073801</v>
      </c>
      <c r="AS14" s="214">
        <v>11.610205390000001</v>
      </c>
      <c r="AT14" s="214">
        <v>11.580511830000001</v>
      </c>
      <c r="AU14" s="214">
        <v>11.002256040000001</v>
      </c>
      <c r="AV14" s="214">
        <v>9.4642001400000009</v>
      </c>
      <c r="AW14" s="214">
        <v>9.1102853590000006</v>
      </c>
      <c r="AX14" s="214">
        <v>9.4803315490000006</v>
      </c>
      <c r="AY14" s="214">
        <v>10.256924039999999</v>
      </c>
      <c r="AZ14" s="214">
        <v>10.14469714</v>
      </c>
      <c r="BA14" s="214">
        <v>9.1049775390000001</v>
      </c>
      <c r="BB14" s="214">
        <v>8.8792063789999993</v>
      </c>
      <c r="BC14" s="214">
        <v>9.0531872510000007</v>
      </c>
      <c r="BD14" s="214">
        <v>10.852060682999999</v>
      </c>
      <c r="BE14" s="214">
        <v>11.841213342</v>
      </c>
      <c r="BF14" s="214">
        <v>11.948980000000001</v>
      </c>
      <c r="BG14" s="214">
        <v>11.182180000000001</v>
      </c>
      <c r="BH14" s="355">
        <v>9.5097660000000008</v>
      </c>
      <c r="BI14" s="355">
        <v>9.2862829999999992</v>
      </c>
      <c r="BJ14" s="355">
        <v>10.01627</v>
      </c>
      <c r="BK14" s="355">
        <v>10.58343</v>
      </c>
      <c r="BL14" s="355">
        <v>10.65071</v>
      </c>
      <c r="BM14" s="355">
        <v>9.4702459999999995</v>
      </c>
      <c r="BN14" s="355">
        <v>9.1171659999999992</v>
      </c>
      <c r="BO14" s="355">
        <v>9.3251419999999996</v>
      </c>
      <c r="BP14" s="355">
        <v>10.86989</v>
      </c>
      <c r="BQ14" s="355">
        <v>11.75694</v>
      </c>
      <c r="BR14" s="355">
        <v>11.776070000000001</v>
      </c>
      <c r="BS14" s="355">
        <v>10.92042</v>
      </c>
      <c r="BT14" s="355">
        <v>9.5116720000000008</v>
      </c>
      <c r="BU14" s="355">
        <v>9.2892069999999993</v>
      </c>
      <c r="BV14" s="355">
        <v>10.049250000000001</v>
      </c>
    </row>
    <row r="15" spans="1:74" ht="11.1" customHeight="1" x14ac:dyDescent="0.2">
      <c r="A15" s="104" t="s">
        <v>775</v>
      </c>
      <c r="B15" s="130" t="s">
        <v>542</v>
      </c>
      <c r="C15" s="214">
        <v>4.0606930119999998</v>
      </c>
      <c r="D15" s="214">
        <v>3.7232881880000002</v>
      </c>
      <c r="E15" s="214">
        <v>3.2052156680000001</v>
      </c>
      <c r="F15" s="214">
        <v>2.9367736510000002</v>
      </c>
      <c r="G15" s="214">
        <v>3.2546812049999998</v>
      </c>
      <c r="H15" s="214">
        <v>4.0978043790000003</v>
      </c>
      <c r="I15" s="214">
        <v>4.9864216460000002</v>
      </c>
      <c r="J15" s="214">
        <v>4.7722916990000002</v>
      </c>
      <c r="K15" s="214">
        <v>3.9610447350000002</v>
      </c>
      <c r="L15" s="214">
        <v>3.1183688190000001</v>
      </c>
      <c r="M15" s="214">
        <v>3.238507732</v>
      </c>
      <c r="N15" s="214">
        <v>3.6834710359999998</v>
      </c>
      <c r="O15" s="214">
        <v>4.2511237780000002</v>
      </c>
      <c r="P15" s="214">
        <v>4.0397816229999997</v>
      </c>
      <c r="Q15" s="214">
        <v>3.6160234029999998</v>
      </c>
      <c r="R15" s="214">
        <v>3.1846950249999999</v>
      </c>
      <c r="S15" s="214">
        <v>3.0706967139999999</v>
      </c>
      <c r="T15" s="214">
        <v>3.932736877</v>
      </c>
      <c r="U15" s="214">
        <v>4.640475769</v>
      </c>
      <c r="V15" s="214">
        <v>4.453711921</v>
      </c>
      <c r="W15" s="214">
        <v>4.0473071940000001</v>
      </c>
      <c r="X15" s="214">
        <v>3.1900972510000001</v>
      </c>
      <c r="Y15" s="214">
        <v>3.2634671979999998</v>
      </c>
      <c r="Z15" s="214">
        <v>4.1601955080000002</v>
      </c>
      <c r="AA15" s="214">
        <v>4.7261755589999996</v>
      </c>
      <c r="AB15" s="214">
        <v>4.5884056439999998</v>
      </c>
      <c r="AC15" s="214">
        <v>3.6849291759999998</v>
      </c>
      <c r="AD15" s="214">
        <v>3.0763238340000001</v>
      </c>
      <c r="AE15" s="214">
        <v>3.0879602519999998</v>
      </c>
      <c r="AF15" s="214">
        <v>3.934967892</v>
      </c>
      <c r="AG15" s="214">
        <v>4.4202570789999998</v>
      </c>
      <c r="AH15" s="214">
        <v>4.3816063420000004</v>
      </c>
      <c r="AI15" s="214">
        <v>4.0247115820000001</v>
      </c>
      <c r="AJ15" s="214">
        <v>3.1625058670000001</v>
      </c>
      <c r="AK15" s="214">
        <v>3.3161923679999998</v>
      </c>
      <c r="AL15" s="214">
        <v>3.8967941979999998</v>
      </c>
      <c r="AM15" s="214">
        <v>4.4364961520000001</v>
      </c>
      <c r="AN15" s="214">
        <v>4.4206226380000002</v>
      </c>
      <c r="AO15" s="214">
        <v>3.7698535280000001</v>
      </c>
      <c r="AP15" s="214">
        <v>2.9975419579999998</v>
      </c>
      <c r="AQ15" s="214">
        <v>3.0601054940000001</v>
      </c>
      <c r="AR15" s="214">
        <v>3.997526165</v>
      </c>
      <c r="AS15" s="214">
        <v>4.690910111</v>
      </c>
      <c r="AT15" s="214">
        <v>4.6480864649999996</v>
      </c>
      <c r="AU15" s="214">
        <v>4.1664150710000003</v>
      </c>
      <c r="AV15" s="214">
        <v>3.1960093070000002</v>
      </c>
      <c r="AW15" s="214">
        <v>3.0794411500000001</v>
      </c>
      <c r="AX15" s="214">
        <v>3.5817180579999999</v>
      </c>
      <c r="AY15" s="214">
        <v>4.2180725580000002</v>
      </c>
      <c r="AZ15" s="214">
        <v>3.9970085950000001</v>
      </c>
      <c r="BA15" s="214">
        <v>3.2286026250000002</v>
      </c>
      <c r="BB15" s="214">
        <v>2.9344919790000001</v>
      </c>
      <c r="BC15" s="214">
        <v>3.0279656319999999</v>
      </c>
      <c r="BD15" s="214">
        <v>4.1519456617000001</v>
      </c>
      <c r="BE15" s="214">
        <v>4.9654391370999997</v>
      </c>
      <c r="BF15" s="214">
        <v>4.9969700000000001</v>
      </c>
      <c r="BG15" s="214">
        <v>4.3890010000000004</v>
      </c>
      <c r="BH15" s="355">
        <v>3.1645189999999999</v>
      </c>
      <c r="BI15" s="355">
        <v>3.1519849999999998</v>
      </c>
      <c r="BJ15" s="355">
        <v>3.9848110000000001</v>
      </c>
      <c r="BK15" s="355">
        <v>4.4566109999999997</v>
      </c>
      <c r="BL15" s="355">
        <v>4.2826009999999997</v>
      </c>
      <c r="BM15" s="355">
        <v>3.4518149999999999</v>
      </c>
      <c r="BN15" s="355">
        <v>3.0165700000000002</v>
      </c>
      <c r="BO15" s="355">
        <v>3.0668139999999999</v>
      </c>
      <c r="BP15" s="355">
        <v>4.0680259999999997</v>
      </c>
      <c r="BQ15" s="355">
        <v>4.7775429999999997</v>
      </c>
      <c r="BR15" s="355">
        <v>4.7572660000000004</v>
      </c>
      <c r="BS15" s="355">
        <v>4.1159730000000003</v>
      </c>
      <c r="BT15" s="355">
        <v>3.192488</v>
      </c>
      <c r="BU15" s="355">
        <v>3.1805720000000002</v>
      </c>
      <c r="BV15" s="355">
        <v>4.0427090000000003</v>
      </c>
    </row>
    <row r="16" spans="1:74" ht="11.1" customHeight="1" x14ac:dyDescent="0.2">
      <c r="A16" s="104" t="s">
        <v>776</v>
      </c>
      <c r="B16" s="130" t="s">
        <v>541</v>
      </c>
      <c r="C16" s="214">
        <v>3.3948164580000002</v>
      </c>
      <c r="D16" s="214">
        <v>3.4510387470000001</v>
      </c>
      <c r="E16" s="214">
        <v>3.3056265470000001</v>
      </c>
      <c r="F16" s="214">
        <v>3.3678902540000002</v>
      </c>
      <c r="G16" s="214">
        <v>3.574207972</v>
      </c>
      <c r="H16" s="214">
        <v>3.9336463820000001</v>
      </c>
      <c r="I16" s="214">
        <v>4.1463002429999998</v>
      </c>
      <c r="J16" s="214">
        <v>4.1324650869999999</v>
      </c>
      <c r="K16" s="214">
        <v>3.8861656839999998</v>
      </c>
      <c r="L16" s="214">
        <v>3.563580967</v>
      </c>
      <c r="M16" s="214">
        <v>3.3880246089999999</v>
      </c>
      <c r="N16" s="214">
        <v>3.3587854400000001</v>
      </c>
      <c r="O16" s="214">
        <v>3.4751208569999998</v>
      </c>
      <c r="P16" s="214">
        <v>3.607701225</v>
      </c>
      <c r="Q16" s="214">
        <v>3.3552051120000002</v>
      </c>
      <c r="R16" s="214">
        <v>3.3798313929999999</v>
      </c>
      <c r="S16" s="214">
        <v>3.5058905170000001</v>
      </c>
      <c r="T16" s="214">
        <v>3.9136804289999998</v>
      </c>
      <c r="U16" s="214">
        <v>4.1067927720000004</v>
      </c>
      <c r="V16" s="214">
        <v>4.0988153010000001</v>
      </c>
      <c r="W16" s="214">
        <v>3.9469240509999999</v>
      </c>
      <c r="X16" s="214">
        <v>3.6098910169999998</v>
      </c>
      <c r="Y16" s="214">
        <v>3.4461492919999999</v>
      </c>
      <c r="Z16" s="214">
        <v>3.5084646770000001</v>
      </c>
      <c r="AA16" s="214">
        <v>3.67309435</v>
      </c>
      <c r="AB16" s="214">
        <v>3.7268800880000001</v>
      </c>
      <c r="AC16" s="214">
        <v>3.4505769910000001</v>
      </c>
      <c r="AD16" s="214">
        <v>3.4152983269999999</v>
      </c>
      <c r="AE16" s="214">
        <v>3.5375983500000001</v>
      </c>
      <c r="AF16" s="214">
        <v>3.94741768</v>
      </c>
      <c r="AG16" s="214">
        <v>4.0462628069999997</v>
      </c>
      <c r="AH16" s="214">
        <v>4.0517097959999999</v>
      </c>
      <c r="AI16" s="214">
        <v>4.0016270890000003</v>
      </c>
      <c r="AJ16" s="214">
        <v>3.6459065449999999</v>
      </c>
      <c r="AK16" s="214">
        <v>3.4748489770000002</v>
      </c>
      <c r="AL16" s="214">
        <v>3.486136916</v>
      </c>
      <c r="AM16" s="214">
        <v>3.5787269030000002</v>
      </c>
      <c r="AN16" s="214">
        <v>3.7683563539999998</v>
      </c>
      <c r="AO16" s="214">
        <v>3.4769802529999998</v>
      </c>
      <c r="AP16" s="214">
        <v>3.465757295</v>
      </c>
      <c r="AQ16" s="214">
        <v>3.5202311659999999</v>
      </c>
      <c r="AR16" s="214">
        <v>3.9704057449999999</v>
      </c>
      <c r="AS16" s="214">
        <v>4.1434801969999997</v>
      </c>
      <c r="AT16" s="214">
        <v>4.1415297449999997</v>
      </c>
      <c r="AU16" s="214">
        <v>4.0705291800000003</v>
      </c>
      <c r="AV16" s="214">
        <v>3.6374374550000002</v>
      </c>
      <c r="AW16" s="214">
        <v>3.464721044</v>
      </c>
      <c r="AX16" s="214">
        <v>3.429430006</v>
      </c>
      <c r="AY16" s="214">
        <v>3.5579899190000002</v>
      </c>
      <c r="AZ16" s="214">
        <v>3.5635154710000001</v>
      </c>
      <c r="BA16" s="214">
        <v>3.3978892279999999</v>
      </c>
      <c r="BB16" s="214">
        <v>3.3979340530000002</v>
      </c>
      <c r="BC16" s="214">
        <v>3.4819100989999998</v>
      </c>
      <c r="BD16" s="214">
        <v>4.0060369662999999</v>
      </c>
      <c r="BE16" s="214">
        <v>4.1679155160999999</v>
      </c>
      <c r="BF16" s="214">
        <v>4.2295530000000001</v>
      </c>
      <c r="BG16" s="214">
        <v>4.0883469999999997</v>
      </c>
      <c r="BH16" s="355">
        <v>3.6784110000000001</v>
      </c>
      <c r="BI16" s="355">
        <v>3.5068800000000002</v>
      </c>
      <c r="BJ16" s="355">
        <v>3.514853</v>
      </c>
      <c r="BK16" s="355">
        <v>3.6068090000000002</v>
      </c>
      <c r="BL16" s="355">
        <v>3.7093910000000001</v>
      </c>
      <c r="BM16" s="355">
        <v>3.470809</v>
      </c>
      <c r="BN16" s="355">
        <v>3.4780790000000001</v>
      </c>
      <c r="BO16" s="355">
        <v>3.608098</v>
      </c>
      <c r="BP16" s="355">
        <v>4.0385340000000003</v>
      </c>
      <c r="BQ16" s="355">
        <v>4.2171120000000002</v>
      </c>
      <c r="BR16" s="355">
        <v>4.2220979999999999</v>
      </c>
      <c r="BS16" s="355">
        <v>4.0643770000000004</v>
      </c>
      <c r="BT16" s="355">
        <v>3.6791330000000002</v>
      </c>
      <c r="BU16" s="355">
        <v>3.507558</v>
      </c>
      <c r="BV16" s="355">
        <v>3.5152869999999998</v>
      </c>
    </row>
    <row r="17" spans="1:74" ht="11.1" customHeight="1" x14ac:dyDescent="0.2">
      <c r="A17" s="104" t="s">
        <v>777</v>
      </c>
      <c r="B17" s="130" t="s">
        <v>540</v>
      </c>
      <c r="C17" s="214">
        <v>2.5549889029999999</v>
      </c>
      <c r="D17" s="214">
        <v>2.6999404760000001</v>
      </c>
      <c r="E17" s="214">
        <v>2.6225239679999999</v>
      </c>
      <c r="F17" s="214">
        <v>2.7009891650000002</v>
      </c>
      <c r="G17" s="214">
        <v>2.7315370790000002</v>
      </c>
      <c r="H17" s="214">
        <v>2.7873003129999998</v>
      </c>
      <c r="I17" s="214">
        <v>2.8135219490000001</v>
      </c>
      <c r="J17" s="214">
        <v>2.84208492</v>
      </c>
      <c r="K17" s="214">
        <v>2.7353300109999998</v>
      </c>
      <c r="L17" s="214">
        <v>2.6772803120000002</v>
      </c>
      <c r="M17" s="214">
        <v>2.6282446730000002</v>
      </c>
      <c r="N17" s="214">
        <v>2.5277291700000002</v>
      </c>
      <c r="O17" s="214">
        <v>2.596950718</v>
      </c>
      <c r="P17" s="214">
        <v>2.7390017439999998</v>
      </c>
      <c r="Q17" s="214">
        <v>2.5959480410000002</v>
      </c>
      <c r="R17" s="214">
        <v>2.673882377</v>
      </c>
      <c r="S17" s="214">
        <v>2.7386105610000002</v>
      </c>
      <c r="T17" s="214">
        <v>2.805661894</v>
      </c>
      <c r="U17" s="214">
        <v>2.8028034869999998</v>
      </c>
      <c r="V17" s="214">
        <v>2.8324634940000002</v>
      </c>
      <c r="W17" s="214">
        <v>2.767499709</v>
      </c>
      <c r="X17" s="214">
        <v>2.676766658</v>
      </c>
      <c r="Y17" s="214">
        <v>2.6543857979999999</v>
      </c>
      <c r="Z17" s="214">
        <v>2.5182935500000001</v>
      </c>
      <c r="AA17" s="214">
        <v>2.585446675</v>
      </c>
      <c r="AB17" s="214">
        <v>2.6933308720000002</v>
      </c>
      <c r="AC17" s="214">
        <v>2.5980344899999999</v>
      </c>
      <c r="AD17" s="214">
        <v>2.683510885</v>
      </c>
      <c r="AE17" s="214">
        <v>2.754289912</v>
      </c>
      <c r="AF17" s="214">
        <v>2.857036533</v>
      </c>
      <c r="AG17" s="214">
        <v>2.8521645260000001</v>
      </c>
      <c r="AH17" s="214">
        <v>2.897045425</v>
      </c>
      <c r="AI17" s="214">
        <v>2.8496385910000002</v>
      </c>
      <c r="AJ17" s="214">
        <v>2.7417473179999998</v>
      </c>
      <c r="AK17" s="214">
        <v>2.7014732119999998</v>
      </c>
      <c r="AL17" s="214">
        <v>2.5845973579999999</v>
      </c>
      <c r="AM17" s="214">
        <v>2.4916834940000001</v>
      </c>
      <c r="AN17" s="214">
        <v>2.6611490500000001</v>
      </c>
      <c r="AO17" s="214">
        <v>2.4965672680000002</v>
      </c>
      <c r="AP17" s="214">
        <v>2.6018678230000001</v>
      </c>
      <c r="AQ17" s="214">
        <v>2.604449545</v>
      </c>
      <c r="AR17" s="214">
        <v>2.792413357</v>
      </c>
      <c r="AS17" s="214">
        <v>2.7548429859999999</v>
      </c>
      <c r="AT17" s="214">
        <v>2.7706776240000002</v>
      </c>
      <c r="AU17" s="214">
        <v>2.7447332840000001</v>
      </c>
      <c r="AV17" s="214">
        <v>2.6101576280000001</v>
      </c>
      <c r="AW17" s="214">
        <v>2.5459304120000001</v>
      </c>
      <c r="AX17" s="214">
        <v>2.4491329570000002</v>
      </c>
      <c r="AY17" s="214">
        <v>2.4595977210000002</v>
      </c>
      <c r="AZ17" s="214">
        <v>2.561775361</v>
      </c>
      <c r="BA17" s="214">
        <v>2.4587251970000001</v>
      </c>
      <c r="BB17" s="214">
        <v>2.5268474950000002</v>
      </c>
      <c r="BC17" s="214">
        <v>2.5244401010000002</v>
      </c>
      <c r="BD17" s="214">
        <v>2.6729628970000001</v>
      </c>
      <c r="BE17" s="214">
        <v>2.6868698770999999</v>
      </c>
      <c r="BF17" s="214">
        <v>2.701279</v>
      </c>
      <c r="BG17" s="214">
        <v>2.683017</v>
      </c>
      <c r="BH17" s="355">
        <v>2.6461709999999998</v>
      </c>
      <c r="BI17" s="355">
        <v>2.606554</v>
      </c>
      <c r="BJ17" s="355">
        <v>2.4945879999999998</v>
      </c>
      <c r="BK17" s="355">
        <v>2.496826</v>
      </c>
      <c r="BL17" s="355">
        <v>2.6345710000000002</v>
      </c>
      <c r="BM17" s="355">
        <v>2.5258690000000001</v>
      </c>
      <c r="BN17" s="355">
        <v>2.6010270000000002</v>
      </c>
      <c r="BO17" s="355">
        <v>2.6295519999999999</v>
      </c>
      <c r="BP17" s="355">
        <v>2.741358</v>
      </c>
      <c r="BQ17" s="355">
        <v>2.7401490000000002</v>
      </c>
      <c r="BR17" s="355">
        <v>2.774753</v>
      </c>
      <c r="BS17" s="355">
        <v>2.7176840000000002</v>
      </c>
      <c r="BT17" s="355">
        <v>2.618932</v>
      </c>
      <c r="BU17" s="355">
        <v>2.5798570000000001</v>
      </c>
      <c r="BV17" s="355">
        <v>2.4689649999999999</v>
      </c>
    </row>
    <row r="18" spans="1:74" ht="11.1" customHeight="1" x14ac:dyDescent="0.2">
      <c r="A18" s="104" t="s">
        <v>778</v>
      </c>
      <c r="B18" s="130" t="s">
        <v>1035</v>
      </c>
      <c r="C18" s="214">
        <v>2.0965634E-2</v>
      </c>
      <c r="D18" s="214">
        <v>2.1695503000000001E-2</v>
      </c>
      <c r="E18" s="214">
        <v>1.9253388999999999E-2</v>
      </c>
      <c r="F18" s="214">
        <v>1.9667011000000002E-2</v>
      </c>
      <c r="G18" s="214">
        <v>1.9192097000000002E-2</v>
      </c>
      <c r="H18" s="214">
        <v>1.9911234E-2</v>
      </c>
      <c r="I18" s="214">
        <v>2.0294896E-2</v>
      </c>
      <c r="J18" s="214">
        <v>2.0407214999999999E-2</v>
      </c>
      <c r="K18" s="214">
        <v>2.0449827E-2</v>
      </c>
      <c r="L18" s="214">
        <v>1.9333060999999999E-2</v>
      </c>
      <c r="M18" s="214">
        <v>1.8953745000000001E-2</v>
      </c>
      <c r="N18" s="214">
        <v>1.9953833000000001E-2</v>
      </c>
      <c r="O18" s="214">
        <v>2.1415244E-2</v>
      </c>
      <c r="P18" s="214">
        <v>2.352841E-2</v>
      </c>
      <c r="Q18" s="214">
        <v>2.0759923E-2</v>
      </c>
      <c r="R18" s="214">
        <v>2.0988119999999999E-2</v>
      </c>
      <c r="S18" s="214">
        <v>2.0235533E-2</v>
      </c>
      <c r="T18" s="214">
        <v>2.1276178E-2</v>
      </c>
      <c r="U18" s="214">
        <v>2.0925653999999998E-2</v>
      </c>
      <c r="V18" s="214">
        <v>2.0802629999999999E-2</v>
      </c>
      <c r="W18" s="214">
        <v>2.0864255000000002E-2</v>
      </c>
      <c r="X18" s="214">
        <v>1.9059870999999999E-2</v>
      </c>
      <c r="Y18" s="214">
        <v>1.9141847E-2</v>
      </c>
      <c r="Z18" s="214">
        <v>2.1902227E-2</v>
      </c>
      <c r="AA18" s="214">
        <v>2.2969618000000001E-2</v>
      </c>
      <c r="AB18" s="214">
        <v>2.499529E-2</v>
      </c>
      <c r="AC18" s="214">
        <v>2.0917024999999999E-2</v>
      </c>
      <c r="AD18" s="214">
        <v>2.1322516999999999E-2</v>
      </c>
      <c r="AE18" s="214">
        <v>2.0824677999999999E-2</v>
      </c>
      <c r="AF18" s="214">
        <v>2.0310561000000001E-2</v>
      </c>
      <c r="AG18" s="214">
        <v>2.0798963E-2</v>
      </c>
      <c r="AH18" s="214">
        <v>2.0702696999999999E-2</v>
      </c>
      <c r="AI18" s="214">
        <v>2.0926779E-2</v>
      </c>
      <c r="AJ18" s="214">
        <v>2.0155895E-2</v>
      </c>
      <c r="AK18" s="214">
        <v>2.1238193999999998E-2</v>
      </c>
      <c r="AL18" s="214">
        <v>2.0203555000000002E-2</v>
      </c>
      <c r="AM18" s="214">
        <v>2.1616722000000001E-2</v>
      </c>
      <c r="AN18" s="214">
        <v>2.5064962E-2</v>
      </c>
      <c r="AO18" s="214">
        <v>2.1991053999999999E-2</v>
      </c>
      <c r="AP18" s="214">
        <v>2.0761048000000001E-2</v>
      </c>
      <c r="AQ18" s="214">
        <v>1.9704999000000001E-2</v>
      </c>
      <c r="AR18" s="214">
        <v>2.0392739999999999E-2</v>
      </c>
      <c r="AS18" s="214">
        <v>2.0972101E-2</v>
      </c>
      <c r="AT18" s="214">
        <v>2.0217991000000001E-2</v>
      </c>
      <c r="AU18" s="214">
        <v>2.0578506999999999E-2</v>
      </c>
      <c r="AV18" s="214">
        <v>2.0595749999999999E-2</v>
      </c>
      <c r="AW18" s="214">
        <v>2.0192754E-2</v>
      </c>
      <c r="AX18" s="214">
        <v>2.0050526999999999E-2</v>
      </c>
      <c r="AY18" s="214">
        <v>2.1263843000000001E-2</v>
      </c>
      <c r="AZ18" s="214">
        <v>2.2397707999999999E-2</v>
      </c>
      <c r="BA18" s="214">
        <v>1.9760488999999999E-2</v>
      </c>
      <c r="BB18" s="214">
        <v>1.9932852000000001E-2</v>
      </c>
      <c r="BC18" s="214">
        <v>1.887142E-2</v>
      </c>
      <c r="BD18" s="214">
        <v>2.1115158333000001E-2</v>
      </c>
      <c r="BE18" s="214">
        <v>2.0988811613000001E-2</v>
      </c>
      <c r="BF18" s="214">
        <v>2.1177399999999999E-2</v>
      </c>
      <c r="BG18" s="214">
        <v>2.1816599999999998E-2</v>
      </c>
      <c r="BH18" s="355">
        <v>2.0665099999999999E-2</v>
      </c>
      <c r="BI18" s="355">
        <v>2.08641E-2</v>
      </c>
      <c r="BJ18" s="355">
        <v>2.20144E-2</v>
      </c>
      <c r="BK18" s="355">
        <v>2.3184199999999999E-2</v>
      </c>
      <c r="BL18" s="355">
        <v>2.4147700000000001E-2</v>
      </c>
      <c r="BM18" s="355">
        <v>2.1753499999999999E-2</v>
      </c>
      <c r="BN18" s="355">
        <v>2.1488899999999998E-2</v>
      </c>
      <c r="BO18" s="355">
        <v>2.0677999999999998E-2</v>
      </c>
      <c r="BP18" s="355">
        <v>2.1974299999999999E-2</v>
      </c>
      <c r="BQ18" s="355">
        <v>2.2130400000000001E-2</v>
      </c>
      <c r="BR18" s="355">
        <v>2.1950799999999999E-2</v>
      </c>
      <c r="BS18" s="355">
        <v>2.2386E-2</v>
      </c>
      <c r="BT18" s="355">
        <v>2.1118499999999998E-2</v>
      </c>
      <c r="BU18" s="355">
        <v>2.1219200000000001E-2</v>
      </c>
      <c r="BV18" s="355">
        <v>2.2292099999999999E-2</v>
      </c>
    </row>
    <row r="19" spans="1:74" ht="11.1" customHeight="1" x14ac:dyDescent="0.2">
      <c r="A19" s="104" t="s">
        <v>958</v>
      </c>
      <c r="B19" s="130" t="s">
        <v>380</v>
      </c>
      <c r="C19" s="214">
        <v>0.37637857000000002</v>
      </c>
      <c r="D19" s="214">
        <v>0.37994170700000002</v>
      </c>
      <c r="E19" s="214">
        <v>0.35524378200000001</v>
      </c>
      <c r="F19" s="214">
        <v>0.35116206300000002</v>
      </c>
      <c r="G19" s="214">
        <v>0.36443345300000002</v>
      </c>
      <c r="H19" s="214">
        <v>0.38088682000000001</v>
      </c>
      <c r="I19" s="214">
        <v>0.40411346999999997</v>
      </c>
      <c r="J19" s="214">
        <v>0.40075593999999998</v>
      </c>
      <c r="K19" s="214">
        <v>0.37892580999999997</v>
      </c>
      <c r="L19" s="214">
        <v>0.35956117300000001</v>
      </c>
      <c r="M19" s="214">
        <v>0.376882249</v>
      </c>
      <c r="N19" s="214">
        <v>0.38475529400000003</v>
      </c>
      <c r="O19" s="214">
        <v>0.39662927999999997</v>
      </c>
      <c r="P19" s="214">
        <v>0.39567129000000001</v>
      </c>
      <c r="Q19" s="214">
        <v>0.38708109600000001</v>
      </c>
      <c r="R19" s="214">
        <v>0.36919460100000001</v>
      </c>
      <c r="S19" s="214">
        <v>0.37444795600000003</v>
      </c>
      <c r="T19" s="214">
        <v>0.39896805000000002</v>
      </c>
      <c r="U19" s="214">
        <v>0.42035303000000002</v>
      </c>
      <c r="V19" s="214">
        <v>0.40909609000000002</v>
      </c>
      <c r="W19" s="214">
        <v>0.39208246000000002</v>
      </c>
      <c r="X19" s="214">
        <v>0.374882822</v>
      </c>
      <c r="Y19" s="214">
        <v>0.39059428200000001</v>
      </c>
      <c r="Z19" s="214">
        <v>0.40712129000000002</v>
      </c>
      <c r="AA19" s="214">
        <v>0.38846907000000003</v>
      </c>
      <c r="AB19" s="214">
        <v>0.38152710000000001</v>
      </c>
      <c r="AC19" s="214">
        <v>0.36847844800000001</v>
      </c>
      <c r="AD19" s="214">
        <v>0.35918536400000001</v>
      </c>
      <c r="AE19" s="214">
        <v>0.36116378500000001</v>
      </c>
      <c r="AF19" s="214">
        <v>0.37918995</v>
      </c>
      <c r="AG19" s="214">
        <v>0.39854215999999998</v>
      </c>
      <c r="AH19" s="214">
        <v>0.40067561000000002</v>
      </c>
      <c r="AI19" s="214">
        <v>0.38729533999999999</v>
      </c>
      <c r="AJ19" s="214">
        <v>0.361804813</v>
      </c>
      <c r="AK19" s="214">
        <v>0.37627870400000002</v>
      </c>
      <c r="AL19" s="214">
        <v>0.392886913</v>
      </c>
      <c r="AM19" s="214">
        <v>0.39542296756</v>
      </c>
      <c r="AN19" s="214">
        <v>0.38429395454999998</v>
      </c>
      <c r="AO19" s="214">
        <v>0.35550923493999997</v>
      </c>
      <c r="AP19" s="214">
        <v>0.34687346361999999</v>
      </c>
      <c r="AQ19" s="214">
        <v>0.35806355995</v>
      </c>
      <c r="AR19" s="214">
        <v>0.38717065483000002</v>
      </c>
      <c r="AS19" s="214">
        <v>0.40545853185000003</v>
      </c>
      <c r="AT19" s="214">
        <v>0.40036303224000003</v>
      </c>
      <c r="AU19" s="214">
        <v>0.39062933936999999</v>
      </c>
      <c r="AV19" s="214">
        <v>0.35935790197</v>
      </c>
      <c r="AW19" s="214">
        <v>0.38294121916000001</v>
      </c>
      <c r="AX19" s="214">
        <v>0.39555671971</v>
      </c>
      <c r="AY19" s="214">
        <v>0.38617621749999997</v>
      </c>
      <c r="AZ19" s="214">
        <v>0.38167679523999998</v>
      </c>
      <c r="BA19" s="214">
        <v>0.38039743094</v>
      </c>
      <c r="BB19" s="214">
        <v>0.36968193305000002</v>
      </c>
      <c r="BC19" s="214">
        <v>0.36996621522000001</v>
      </c>
      <c r="BD19" s="214">
        <v>0.39085570614999998</v>
      </c>
      <c r="BE19" s="214">
        <v>0.39820913111</v>
      </c>
      <c r="BF19" s="214">
        <v>0.41851015655000001</v>
      </c>
      <c r="BG19" s="214">
        <v>0.39781381238000002</v>
      </c>
      <c r="BH19" s="355">
        <v>0.36979810000000002</v>
      </c>
      <c r="BI19" s="355">
        <v>0.38206950000000001</v>
      </c>
      <c r="BJ19" s="355">
        <v>0.40033020000000002</v>
      </c>
      <c r="BK19" s="355">
        <v>0.39799180000000001</v>
      </c>
      <c r="BL19" s="355">
        <v>0.39407769999999998</v>
      </c>
      <c r="BM19" s="355">
        <v>0.37842750000000003</v>
      </c>
      <c r="BN19" s="355">
        <v>0.37055080000000001</v>
      </c>
      <c r="BO19" s="355">
        <v>0.3734768</v>
      </c>
      <c r="BP19" s="355">
        <v>0.39702589999999999</v>
      </c>
      <c r="BQ19" s="355">
        <v>0.4150045</v>
      </c>
      <c r="BR19" s="355">
        <v>0.42022350000000003</v>
      </c>
      <c r="BS19" s="355">
        <v>0.401059</v>
      </c>
      <c r="BT19" s="355">
        <v>0.37290689999999999</v>
      </c>
      <c r="BU19" s="355">
        <v>0.3844032</v>
      </c>
      <c r="BV19" s="355">
        <v>0.40228039999999998</v>
      </c>
    </row>
    <row r="20" spans="1:74" ht="11.1" customHeight="1" x14ac:dyDescent="0.2">
      <c r="A20" s="107" t="s">
        <v>780</v>
      </c>
      <c r="B20" s="203" t="s">
        <v>609</v>
      </c>
      <c r="C20" s="214">
        <v>10.407842580000001</v>
      </c>
      <c r="D20" s="214">
        <v>10.27590462</v>
      </c>
      <c r="E20" s="214">
        <v>9.5078633549999996</v>
      </c>
      <c r="F20" s="214">
        <v>9.3764821440000006</v>
      </c>
      <c r="G20" s="214">
        <v>9.9440518069999992</v>
      </c>
      <c r="H20" s="214">
        <v>11.219549130000001</v>
      </c>
      <c r="I20" s="214">
        <v>12.3706522</v>
      </c>
      <c r="J20" s="214">
        <v>12.16800486</v>
      </c>
      <c r="K20" s="214">
        <v>10.98191607</v>
      </c>
      <c r="L20" s="214">
        <v>9.7381243319999999</v>
      </c>
      <c r="M20" s="214">
        <v>9.6506130080000005</v>
      </c>
      <c r="N20" s="214">
        <v>9.9746947729999995</v>
      </c>
      <c r="O20" s="214">
        <v>10.74123988</v>
      </c>
      <c r="P20" s="214">
        <v>10.80568429</v>
      </c>
      <c r="Q20" s="214">
        <v>9.9750175750000007</v>
      </c>
      <c r="R20" s="214">
        <v>9.6285915170000003</v>
      </c>
      <c r="S20" s="214">
        <v>9.7098812809999995</v>
      </c>
      <c r="T20" s="214">
        <v>11.072323430000001</v>
      </c>
      <c r="U20" s="214">
        <v>11.991350710000001</v>
      </c>
      <c r="V20" s="214">
        <v>11.81488944</v>
      </c>
      <c r="W20" s="214">
        <v>11.174677669999999</v>
      </c>
      <c r="X20" s="214">
        <v>9.8706976189999995</v>
      </c>
      <c r="Y20" s="214">
        <v>9.7737384170000006</v>
      </c>
      <c r="Z20" s="214">
        <v>10.61597725</v>
      </c>
      <c r="AA20" s="214">
        <v>11.39615527</v>
      </c>
      <c r="AB20" s="214">
        <v>11.415138990000001</v>
      </c>
      <c r="AC20" s="214">
        <v>10.122936129999999</v>
      </c>
      <c r="AD20" s="214">
        <v>9.5556409280000008</v>
      </c>
      <c r="AE20" s="214">
        <v>9.7618369769999997</v>
      </c>
      <c r="AF20" s="214">
        <v>11.138922620000001</v>
      </c>
      <c r="AG20" s="214">
        <v>11.73802553</v>
      </c>
      <c r="AH20" s="214">
        <v>11.75173987</v>
      </c>
      <c r="AI20" s="214">
        <v>11.28419938</v>
      </c>
      <c r="AJ20" s="214">
        <v>9.9321204390000002</v>
      </c>
      <c r="AK20" s="214">
        <v>9.8900314560000009</v>
      </c>
      <c r="AL20" s="214">
        <v>10.38061894</v>
      </c>
      <c r="AM20" s="214">
        <v>10.923946237999999</v>
      </c>
      <c r="AN20" s="214">
        <v>11.259486965000001</v>
      </c>
      <c r="AO20" s="214">
        <v>10.120901337999999</v>
      </c>
      <c r="AP20" s="214">
        <v>9.4328015886000003</v>
      </c>
      <c r="AQ20" s="214">
        <v>9.5625547648999998</v>
      </c>
      <c r="AR20" s="214">
        <v>11.167908665000001</v>
      </c>
      <c r="AS20" s="214">
        <v>12.015663922</v>
      </c>
      <c r="AT20" s="214">
        <v>11.980874862</v>
      </c>
      <c r="AU20" s="214">
        <v>11.392885379000001</v>
      </c>
      <c r="AV20" s="214">
        <v>9.8235580420000002</v>
      </c>
      <c r="AW20" s="214">
        <v>9.4932265781999998</v>
      </c>
      <c r="AX20" s="214">
        <v>9.8758882687000007</v>
      </c>
      <c r="AY20" s="214">
        <v>10.643100257</v>
      </c>
      <c r="AZ20" s="214">
        <v>10.526373935000001</v>
      </c>
      <c r="BA20" s="214">
        <v>9.4853749699000005</v>
      </c>
      <c r="BB20" s="214">
        <v>9.2488883121000001</v>
      </c>
      <c r="BC20" s="214">
        <v>9.4231534662000005</v>
      </c>
      <c r="BD20" s="214">
        <v>11.242916388999999</v>
      </c>
      <c r="BE20" s="214">
        <v>12.239422472999999</v>
      </c>
      <c r="BF20" s="214">
        <v>12.367490157000001</v>
      </c>
      <c r="BG20" s="214">
        <v>11.579993812</v>
      </c>
      <c r="BH20" s="355">
        <v>9.8795649999999995</v>
      </c>
      <c r="BI20" s="355">
        <v>9.6683520000000005</v>
      </c>
      <c r="BJ20" s="355">
        <v>10.416600000000001</v>
      </c>
      <c r="BK20" s="355">
        <v>10.98142</v>
      </c>
      <c r="BL20" s="355">
        <v>11.044790000000001</v>
      </c>
      <c r="BM20" s="355">
        <v>9.8486740000000008</v>
      </c>
      <c r="BN20" s="355">
        <v>9.487717</v>
      </c>
      <c r="BO20" s="355">
        <v>9.6986190000000008</v>
      </c>
      <c r="BP20" s="355">
        <v>11.266920000000001</v>
      </c>
      <c r="BQ20" s="355">
        <v>12.171939999999999</v>
      </c>
      <c r="BR20" s="355">
        <v>12.196289999999999</v>
      </c>
      <c r="BS20" s="355">
        <v>11.321479999999999</v>
      </c>
      <c r="BT20" s="355">
        <v>9.8845790000000004</v>
      </c>
      <c r="BU20" s="355">
        <v>9.67361</v>
      </c>
      <c r="BV20" s="355">
        <v>10.45153</v>
      </c>
    </row>
    <row r="21" spans="1:74" ht="11.1" customHeight="1" x14ac:dyDescent="0.2">
      <c r="A21" s="107"/>
      <c r="B21" s="108" t="s">
        <v>197</v>
      </c>
      <c r="C21" s="214"/>
      <c r="D21" s="214"/>
      <c r="E21" s="214"/>
      <c r="F21" s="214"/>
      <c r="G21" s="214"/>
      <c r="H21" s="214"/>
      <c r="I21" s="214"/>
      <c r="J21" s="214"/>
      <c r="K21" s="214"/>
      <c r="L21" s="214"/>
      <c r="M21" s="214"/>
      <c r="N21" s="214"/>
      <c r="O21" s="214"/>
      <c r="P21" s="214"/>
      <c r="Q21" s="214"/>
      <c r="R21" s="214"/>
      <c r="S21" s="214"/>
      <c r="T21" s="214"/>
      <c r="U21" s="214"/>
      <c r="V21" s="214"/>
      <c r="W21" s="214"/>
      <c r="X21" s="214"/>
      <c r="Y21" s="214"/>
      <c r="Z21" s="214"/>
      <c r="AA21" s="214"/>
      <c r="AB21" s="214"/>
      <c r="AC21" s="214"/>
      <c r="AD21" s="214"/>
      <c r="AE21" s="214"/>
      <c r="AF21" s="214"/>
      <c r="AG21" s="214"/>
      <c r="AH21" s="214"/>
      <c r="AI21" s="214"/>
      <c r="AJ21" s="214"/>
      <c r="AK21" s="214"/>
      <c r="AL21" s="214"/>
      <c r="AM21" s="214"/>
      <c r="AN21" s="214"/>
      <c r="AO21" s="214"/>
      <c r="AP21" s="214"/>
      <c r="AQ21" s="214"/>
      <c r="AR21" s="214"/>
      <c r="AS21" s="214"/>
      <c r="AT21" s="214"/>
      <c r="AU21" s="214"/>
      <c r="AV21" s="214"/>
      <c r="AW21" s="214"/>
      <c r="AX21" s="214"/>
      <c r="AY21" s="214"/>
      <c r="AZ21" s="214"/>
      <c r="BA21" s="214"/>
      <c r="BB21" s="214"/>
      <c r="BC21" s="214"/>
      <c r="BD21" s="214"/>
      <c r="BE21" s="214"/>
      <c r="BF21" s="214"/>
      <c r="BG21" s="214"/>
      <c r="BH21" s="355"/>
      <c r="BI21" s="355"/>
      <c r="BJ21" s="355"/>
      <c r="BK21" s="355"/>
      <c r="BL21" s="355"/>
      <c r="BM21" s="355"/>
      <c r="BN21" s="355"/>
      <c r="BO21" s="355"/>
      <c r="BP21" s="355"/>
      <c r="BQ21" s="355"/>
      <c r="BR21" s="355"/>
      <c r="BS21" s="355"/>
      <c r="BT21" s="355"/>
      <c r="BU21" s="355"/>
      <c r="BV21" s="355"/>
    </row>
    <row r="22" spans="1:74" ht="11.1" customHeight="1" x14ac:dyDescent="0.2">
      <c r="A22" s="107" t="s">
        <v>198</v>
      </c>
      <c r="B22" s="203" t="s">
        <v>199</v>
      </c>
      <c r="C22" s="275">
        <v>0</v>
      </c>
      <c r="D22" s="275">
        <v>0</v>
      </c>
      <c r="E22" s="275">
        <v>0</v>
      </c>
      <c r="F22" s="275">
        <v>0</v>
      </c>
      <c r="G22" s="275">
        <v>0</v>
      </c>
      <c r="H22" s="275">
        <v>0</v>
      </c>
      <c r="I22" s="275">
        <v>0</v>
      </c>
      <c r="J22" s="275">
        <v>0</v>
      </c>
      <c r="K22" s="275">
        <v>0</v>
      </c>
      <c r="L22" s="275">
        <v>0</v>
      </c>
      <c r="M22" s="275">
        <v>0</v>
      </c>
      <c r="N22" s="275">
        <v>0</v>
      </c>
      <c r="O22" s="275">
        <v>0</v>
      </c>
      <c r="P22" s="275">
        <v>0</v>
      </c>
      <c r="Q22" s="275">
        <v>0</v>
      </c>
      <c r="R22" s="275">
        <v>0</v>
      </c>
      <c r="S22" s="275">
        <v>0</v>
      </c>
      <c r="T22" s="275">
        <v>0</v>
      </c>
      <c r="U22" s="275">
        <v>0</v>
      </c>
      <c r="V22" s="275">
        <v>0</v>
      </c>
      <c r="W22" s="275">
        <v>0</v>
      </c>
      <c r="X22" s="275">
        <v>0</v>
      </c>
      <c r="Y22" s="275">
        <v>0</v>
      </c>
      <c r="Z22" s="275">
        <v>0</v>
      </c>
      <c r="AA22" s="275">
        <v>1142.6792565000001</v>
      </c>
      <c r="AB22" s="275">
        <v>1001.4074075</v>
      </c>
      <c r="AC22" s="275">
        <v>889.84256142000004</v>
      </c>
      <c r="AD22" s="275">
        <v>718.45609727999999</v>
      </c>
      <c r="AE22" s="275">
        <v>744.72880942999996</v>
      </c>
      <c r="AF22" s="275">
        <v>917.77935640999999</v>
      </c>
      <c r="AG22" s="275">
        <v>1064.6071995</v>
      </c>
      <c r="AH22" s="275">
        <v>1054.5637589999999</v>
      </c>
      <c r="AI22" s="275">
        <v>936.75218618999997</v>
      </c>
      <c r="AJ22" s="275">
        <v>760.05661009000005</v>
      </c>
      <c r="AK22" s="275">
        <v>770.71073092999995</v>
      </c>
      <c r="AL22" s="275">
        <v>935.12671098999999</v>
      </c>
      <c r="AM22" s="275">
        <v>1063.3283154000001</v>
      </c>
      <c r="AN22" s="275">
        <v>956.25378303000002</v>
      </c>
      <c r="AO22" s="275">
        <v>902.16447605999997</v>
      </c>
      <c r="AP22" s="275">
        <v>693.67441804999999</v>
      </c>
      <c r="AQ22" s="275">
        <v>731.20404150000002</v>
      </c>
      <c r="AR22" s="275">
        <v>923.68976685999996</v>
      </c>
      <c r="AS22" s="275">
        <v>1119.1986259</v>
      </c>
      <c r="AT22" s="275">
        <v>1108.1556949000001</v>
      </c>
      <c r="AU22" s="275">
        <v>960.56537514000001</v>
      </c>
      <c r="AV22" s="275">
        <v>760.83912354999995</v>
      </c>
      <c r="AW22" s="275">
        <v>708.92118304999997</v>
      </c>
      <c r="AX22" s="275">
        <v>851.41495572999997</v>
      </c>
      <c r="AY22" s="275">
        <v>1002.0570041</v>
      </c>
      <c r="AZ22" s="275">
        <v>887.63562279999996</v>
      </c>
      <c r="BA22" s="275">
        <v>765.88360455999998</v>
      </c>
      <c r="BB22" s="275">
        <v>673.17098694000003</v>
      </c>
      <c r="BC22" s="275">
        <v>717.24652887000002</v>
      </c>
      <c r="BD22" s="275">
        <v>951.07164306000004</v>
      </c>
      <c r="BE22" s="275">
        <v>1174.4757612999999</v>
      </c>
      <c r="BF22" s="275">
        <v>1181.075</v>
      </c>
      <c r="BG22" s="275">
        <v>1003.183</v>
      </c>
      <c r="BH22" s="338">
        <v>746.87279999999998</v>
      </c>
      <c r="BI22" s="338">
        <v>719.39340000000004</v>
      </c>
      <c r="BJ22" s="338">
        <v>939.10540000000003</v>
      </c>
      <c r="BK22" s="338">
        <v>1049.624</v>
      </c>
      <c r="BL22" s="338">
        <v>910.36400000000003</v>
      </c>
      <c r="BM22" s="338">
        <v>811.7808</v>
      </c>
      <c r="BN22" s="338">
        <v>686.02949999999998</v>
      </c>
      <c r="BO22" s="338">
        <v>720.16830000000004</v>
      </c>
      <c r="BP22" s="338">
        <v>923.77210000000002</v>
      </c>
      <c r="BQ22" s="338">
        <v>1120.21</v>
      </c>
      <c r="BR22" s="338">
        <v>1114.6130000000001</v>
      </c>
      <c r="BS22" s="338">
        <v>932.5421</v>
      </c>
      <c r="BT22" s="338">
        <v>746.851</v>
      </c>
      <c r="BU22" s="338">
        <v>719.50850000000003</v>
      </c>
      <c r="BV22" s="338">
        <v>944.29650000000004</v>
      </c>
    </row>
    <row r="23" spans="1:74" ht="11.1" customHeight="1" x14ac:dyDescent="0.2">
      <c r="A23" s="107"/>
      <c r="B23" s="108"/>
      <c r="C23" s="235"/>
      <c r="D23" s="235"/>
      <c r="E23" s="235"/>
      <c r="F23" s="235"/>
      <c r="G23" s="235"/>
      <c r="H23" s="235"/>
      <c r="I23" s="235"/>
      <c r="J23" s="235"/>
      <c r="K23" s="235"/>
      <c r="L23" s="235"/>
      <c r="M23" s="235"/>
      <c r="N23" s="235"/>
      <c r="O23" s="235"/>
      <c r="P23" s="235"/>
      <c r="Q23" s="235"/>
      <c r="R23" s="235"/>
      <c r="S23" s="235"/>
      <c r="T23" s="235"/>
      <c r="U23" s="235"/>
      <c r="V23" s="235"/>
      <c r="W23" s="235"/>
      <c r="X23" s="235"/>
      <c r="Y23" s="235"/>
      <c r="Z23" s="235"/>
      <c r="AA23" s="235"/>
      <c r="AB23" s="235"/>
      <c r="AC23" s="235"/>
      <c r="AD23" s="235"/>
      <c r="AE23" s="235"/>
      <c r="AF23" s="235"/>
      <c r="AG23" s="235"/>
      <c r="AH23" s="235"/>
      <c r="AI23" s="235"/>
      <c r="AJ23" s="235"/>
      <c r="AK23" s="235"/>
      <c r="AL23" s="235"/>
      <c r="AM23" s="235"/>
      <c r="AN23" s="235"/>
      <c r="AO23" s="235"/>
      <c r="AP23" s="235"/>
      <c r="AQ23" s="235"/>
      <c r="AR23" s="235"/>
      <c r="AS23" s="235"/>
      <c r="AT23" s="235"/>
      <c r="AU23" s="235"/>
      <c r="AV23" s="235"/>
      <c r="AW23" s="235"/>
      <c r="AX23" s="235"/>
      <c r="AY23" s="235"/>
      <c r="AZ23" s="235"/>
      <c r="BA23" s="235"/>
      <c r="BB23" s="235"/>
      <c r="BC23" s="235"/>
      <c r="BD23" s="235"/>
      <c r="BE23" s="235"/>
      <c r="BF23" s="235"/>
      <c r="BG23" s="235"/>
      <c r="BH23" s="378"/>
      <c r="BI23" s="378"/>
      <c r="BJ23" s="378"/>
      <c r="BK23" s="378"/>
      <c r="BL23" s="378"/>
      <c r="BM23" s="378"/>
      <c r="BN23" s="378"/>
      <c r="BO23" s="378"/>
      <c r="BP23" s="378"/>
      <c r="BQ23" s="378"/>
      <c r="BR23" s="378"/>
      <c r="BS23" s="378"/>
      <c r="BT23" s="378"/>
      <c r="BU23" s="378"/>
      <c r="BV23" s="378"/>
    </row>
    <row r="24" spans="1:74" ht="11.1" customHeight="1" x14ac:dyDescent="0.2">
      <c r="A24" s="107"/>
      <c r="B24" s="109" t="s">
        <v>100</v>
      </c>
      <c r="C24" s="235"/>
      <c r="D24" s="235"/>
      <c r="E24" s="235"/>
      <c r="F24" s="235"/>
      <c r="G24" s="235"/>
      <c r="H24" s="235"/>
      <c r="I24" s="235"/>
      <c r="J24" s="235"/>
      <c r="K24" s="235"/>
      <c r="L24" s="235"/>
      <c r="M24" s="235"/>
      <c r="N24" s="235"/>
      <c r="O24" s="235"/>
      <c r="P24" s="235"/>
      <c r="Q24" s="235"/>
      <c r="R24" s="235"/>
      <c r="S24" s="235"/>
      <c r="T24" s="235"/>
      <c r="U24" s="235"/>
      <c r="V24" s="235"/>
      <c r="W24" s="235"/>
      <c r="X24" s="235"/>
      <c r="Y24" s="235"/>
      <c r="Z24" s="235"/>
      <c r="AA24" s="235"/>
      <c r="AB24" s="235"/>
      <c r="AC24" s="235"/>
      <c r="AD24" s="235"/>
      <c r="AE24" s="235"/>
      <c r="AF24" s="235"/>
      <c r="AG24" s="235"/>
      <c r="AH24" s="235"/>
      <c r="AI24" s="235"/>
      <c r="AJ24" s="235"/>
      <c r="AK24" s="235"/>
      <c r="AL24" s="235"/>
      <c r="AM24" s="235"/>
      <c r="AN24" s="235"/>
      <c r="AO24" s="235"/>
      <c r="AP24" s="235"/>
      <c r="AQ24" s="235"/>
      <c r="AR24" s="235"/>
      <c r="AS24" s="235"/>
      <c r="AT24" s="235"/>
      <c r="AU24" s="235"/>
      <c r="AV24" s="235"/>
      <c r="AW24" s="235"/>
      <c r="AX24" s="235"/>
      <c r="AY24" s="235"/>
      <c r="AZ24" s="235"/>
      <c r="BA24" s="235"/>
      <c r="BB24" s="235"/>
      <c r="BC24" s="235"/>
      <c r="BD24" s="235"/>
      <c r="BE24" s="235"/>
      <c r="BF24" s="235"/>
      <c r="BG24" s="235"/>
      <c r="BH24" s="378"/>
      <c r="BI24" s="378"/>
      <c r="BJ24" s="378"/>
      <c r="BK24" s="378"/>
      <c r="BL24" s="378"/>
      <c r="BM24" s="378"/>
      <c r="BN24" s="378"/>
      <c r="BO24" s="378"/>
      <c r="BP24" s="378"/>
      <c r="BQ24" s="378"/>
      <c r="BR24" s="378"/>
      <c r="BS24" s="378"/>
      <c r="BT24" s="378"/>
      <c r="BU24" s="378"/>
      <c r="BV24" s="378"/>
    </row>
    <row r="25" spans="1:74" ht="11.1" customHeight="1" x14ac:dyDescent="0.2">
      <c r="A25" s="107" t="s">
        <v>65</v>
      </c>
      <c r="B25" s="203" t="s">
        <v>85</v>
      </c>
      <c r="C25" s="258">
        <v>180.091309</v>
      </c>
      <c r="D25" s="258">
        <v>186.86552</v>
      </c>
      <c r="E25" s="258">
        <v>195.37981099999999</v>
      </c>
      <c r="F25" s="258">
        <v>202.26539299999999</v>
      </c>
      <c r="G25" s="258">
        <v>203.13744500000001</v>
      </c>
      <c r="H25" s="258">
        <v>197.92399</v>
      </c>
      <c r="I25" s="258">
        <v>183.95845399999999</v>
      </c>
      <c r="J25" s="258">
        <v>178.536947</v>
      </c>
      <c r="K25" s="258">
        <v>182.01965100000001</v>
      </c>
      <c r="L25" s="258">
        <v>186.39613399999999</v>
      </c>
      <c r="M25" s="258">
        <v>188.291324</v>
      </c>
      <c r="N25" s="258">
        <v>185.11583300000001</v>
      </c>
      <c r="O25" s="258">
        <v>178.85896299999999</v>
      </c>
      <c r="P25" s="258">
        <v>175.56505300000001</v>
      </c>
      <c r="Q25" s="258">
        <v>171.73636999999999</v>
      </c>
      <c r="R25" s="258">
        <v>173.014216</v>
      </c>
      <c r="S25" s="258">
        <v>177.17407700000001</v>
      </c>
      <c r="T25" s="258">
        <v>171.12356399999999</v>
      </c>
      <c r="U25" s="258">
        <v>160.019272</v>
      </c>
      <c r="V25" s="258">
        <v>154.567047</v>
      </c>
      <c r="W25" s="258">
        <v>152.693941</v>
      </c>
      <c r="X25" s="258">
        <v>154.19420600000001</v>
      </c>
      <c r="Y25" s="258">
        <v>156.24880999999999</v>
      </c>
      <c r="Z25" s="258">
        <v>147.88424699999999</v>
      </c>
      <c r="AA25" s="258">
        <v>133.70472699999999</v>
      </c>
      <c r="AB25" s="258">
        <v>119.90428300000001</v>
      </c>
      <c r="AC25" s="258">
        <v>118.260238</v>
      </c>
      <c r="AD25" s="258">
        <v>128.92501799999999</v>
      </c>
      <c r="AE25" s="258">
        <v>136.92056299999999</v>
      </c>
      <c r="AF25" s="258">
        <v>133.479434</v>
      </c>
      <c r="AG25" s="258">
        <v>125.869913</v>
      </c>
      <c r="AH25" s="258">
        <v>121.36913199999999</v>
      </c>
      <c r="AI25" s="258">
        <v>124.54611800000001</v>
      </c>
      <c r="AJ25" s="258">
        <v>136.96425400000001</v>
      </c>
      <c r="AK25" s="258">
        <v>142.59539599999999</v>
      </c>
      <c r="AL25" s="258">
        <v>151.54845399999999</v>
      </c>
      <c r="AM25" s="258">
        <v>154.74860899999999</v>
      </c>
      <c r="AN25" s="258">
        <v>149.76523599999999</v>
      </c>
      <c r="AO25" s="258">
        <v>155.003907</v>
      </c>
      <c r="AP25" s="258">
        <v>167.68088900000001</v>
      </c>
      <c r="AQ25" s="258">
        <v>173.435723</v>
      </c>
      <c r="AR25" s="258">
        <v>167.039019</v>
      </c>
      <c r="AS25" s="258">
        <v>158.59580600000001</v>
      </c>
      <c r="AT25" s="258">
        <v>156.544679</v>
      </c>
      <c r="AU25" s="258">
        <v>162.684147</v>
      </c>
      <c r="AV25" s="258">
        <v>176.140468</v>
      </c>
      <c r="AW25" s="258">
        <v>189.12004999999999</v>
      </c>
      <c r="AX25" s="258">
        <v>197.128333</v>
      </c>
      <c r="AY25" s="258">
        <v>189.07333499999999</v>
      </c>
      <c r="AZ25" s="258">
        <v>188.97486599999999</v>
      </c>
      <c r="BA25" s="258">
        <v>194.30919900000001</v>
      </c>
      <c r="BB25" s="258">
        <v>196.162553</v>
      </c>
      <c r="BC25" s="258">
        <v>195.60142200000001</v>
      </c>
      <c r="BD25" s="258">
        <v>185.49739299999999</v>
      </c>
      <c r="BE25" s="258">
        <v>171.75759300000001</v>
      </c>
      <c r="BF25" s="258">
        <v>162.7868</v>
      </c>
      <c r="BG25" s="258">
        <v>156.66139999999999</v>
      </c>
      <c r="BH25" s="346">
        <v>150.72669999999999</v>
      </c>
      <c r="BI25" s="346">
        <v>152.58410000000001</v>
      </c>
      <c r="BJ25" s="346">
        <v>154.1815</v>
      </c>
      <c r="BK25" s="346">
        <v>146.81880000000001</v>
      </c>
      <c r="BL25" s="346">
        <v>146.80699999999999</v>
      </c>
      <c r="BM25" s="346">
        <v>153.96010000000001</v>
      </c>
      <c r="BN25" s="346">
        <v>154.55709999999999</v>
      </c>
      <c r="BO25" s="346">
        <v>155.8871</v>
      </c>
      <c r="BP25" s="346">
        <v>149.667</v>
      </c>
      <c r="BQ25" s="346">
        <v>140.58709999999999</v>
      </c>
      <c r="BR25" s="346">
        <v>135.06100000000001</v>
      </c>
      <c r="BS25" s="346">
        <v>132.99359999999999</v>
      </c>
      <c r="BT25" s="346">
        <v>136.81800000000001</v>
      </c>
      <c r="BU25" s="346">
        <v>140.9846</v>
      </c>
      <c r="BV25" s="346">
        <v>137.21209999999999</v>
      </c>
    </row>
    <row r="26" spans="1:74" ht="11.1" customHeight="1" x14ac:dyDescent="0.2">
      <c r="A26" s="107" t="s">
        <v>81</v>
      </c>
      <c r="B26" s="203" t="s">
        <v>83</v>
      </c>
      <c r="C26" s="258">
        <v>15.242139</v>
      </c>
      <c r="D26" s="258">
        <v>15.150454</v>
      </c>
      <c r="E26" s="258">
        <v>15.324013000000001</v>
      </c>
      <c r="F26" s="258">
        <v>15.153881</v>
      </c>
      <c r="G26" s="258">
        <v>14.813898</v>
      </c>
      <c r="H26" s="258">
        <v>14.600139</v>
      </c>
      <c r="I26" s="258">
        <v>13.87191</v>
      </c>
      <c r="J26" s="258">
        <v>13.668342000000001</v>
      </c>
      <c r="K26" s="258">
        <v>13.523578000000001</v>
      </c>
      <c r="L26" s="258">
        <v>13.405614999999999</v>
      </c>
      <c r="M26" s="258">
        <v>13.220634</v>
      </c>
      <c r="N26" s="258">
        <v>12.998638</v>
      </c>
      <c r="O26" s="258">
        <v>12.219094999999999</v>
      </c>
      <c r="P26" s="258">
        <v>12.024288</v>
      </c>
      <c r="Q26" s="258">
        <v>12.983297</v>
      </c>
      <c r="R26" s="258">
        <v>12.531000000000001</v>
      </c>
      <c r="S26" s="258">
        <v>12.475519</v>
      </c>
      <c r="T26" s="258">
        <v>12.197537000000001</v>
      </c>
      <c r="U26" s="258">
        <v>11.76</v>
      </c>
      <c r="V26" s="258">
        <v>12.274962</v>
      </c>
      <c r="W26" s="258">
        <v>12.348831000000001</v>
      </c>
      <c r="X26" s="258">
        <v>12.514302000000001</v>
      </c>
      <c r="Y26" s="258">
        <v>13.04583</v>
      </c>
      <c r="Z26" s="258">
        <v>12.926384000000001</v>
      </c>
      <c r="AA26" s="258">
        <v>10.056524</v>
      </c>
      <c r="AB26" s="258">
        <v>10.676515999999999</v>
      </c>
      <c r="AC26" s="258">
        <v>10.606097</v>
      </c>
      <c r="AD26" s="258">
        <v>10.607760000000001</v>
      </c>
      <c r="AE26" s="258">
        <v>10.580579999999999</v>
      </c>
      <c r="AF26" s="258">
        <v>10.659186</v>
      </c>
      <c r="AG26" s="258">
        <v>10.250047</v>
      </c>
      <c r="AH26" s="258">
        <v>10.460414999999999</v>
      </c>
      <c r="AI26" s="258">
        <v>10.531572000000001</v>
      </c>
      <c r="AJ26" s="258">
        <v>10.890506</v>
      </c>
      <c r="AK26" s="258">
        <v>11.977948</v>
      </c>
      <c r="AL26" s="258">
        <v>12.763876</v>
      </c>
      <c r="AM26" s="258">
        <v>12.141897</v>
      </c>
      <c r="AN26" s="258">
        <v>9.781212</v>
      </c>
      <c r="AO26" s="258">
        <v>10.167297</v>
      </c>
      <c r="AP26" s="258">
        <v>10.044853</v>
      </c>
      <c r="AQ26" s="258">
        <v>10.417035</v>
      </c>
      <c r="AR26" s="258">
        <v>10.462818</v>
      </c>
      <c r="AS26" s="258">
        <v>10.156643000000001</v>
      </c>
      <c r="AT26" s="258">
        <v>9.9679990000000007</v>
      </c>
      <c r="AU26" s="258">
        <v>10.616880999999999</v>
      </c>
      <c r="AV26" s="258">
        <v>11.322521999999999</v>
      </c>
      <c r="AW26" s="258">
        <v>12.132553</v>
      </c>
      <c r="AX26" s="258">
        <v>12.449323</v>
      </c>
      <c r="AY26" s="258">
        <v>12.191713</v>
      </c>
      <c r="AZ26" s="258">
        <v>11.826816000000001</v>
      </c>
      <c r="BA26" s="258">
        <v>11.909663</v>
      </c>
      <c r="BB26" s="258">
        <v>12.155139999999999</v>
      </c>
      <c r="BC26" s="258">
        <v>12.278338</v>
      </c>
      <c r="BD26" s="258">
        <v>12.122101000000001</v>
      </c>
      <c r="BE26" s="258">
        <v>11.856544</v>
      </c>
      <c r="BF26" s="258">
        <v>11.850110000000001</v>
      </c>
      <c r="BG26" s="258">
        <v>12.247439999999999</v>
      </c>
      <c r="BH26" s="346">
        <v>12.48007</v>
      </c>
      <c r="BI26" s="346">
        <v>12.809150000000001</v>
      </c>
      <c r="BJ26" s="346">
        <v>12.85566</v>
      </c>
      <c r="BK26" s="346">
        <v>12.63538</v>
      </c>
      <c r="BL26" s="346">
        <v>13.03891</v>
      </c>
      <c r="BM26" s="346">
        <v>13.38593</v>
      </c>
      <c r="BN26" s="346">
        <v>13.16085</v>
      </c>
      <c r="BO26" s="346">
        <v>12.98767</v>
      </c>
      <c r="BP26" s="346">
        <v>13.00726</v>
      </c>
      <c r="BQ26" s="346">
        <v>12.408720000000001</v>
      </c>
      <c r="BR26" s="346">
        <v>12.31756</v>
      </c>
      <c r="BS26" s="346">
        <v>12.487360000000001</v>
      </c>
      <c r="BT26" s="346">
        <v>12.68511</v>
      </c>
      <c r="BU26" s="346">
        <v>12.99034</v>
      </c>
      <c r="BV26" s="346">
        <v>13.03077</v>
      </c>
    </row>
    <row r="27" spans="1:74" ht="11.1" customHeight="1" x14ac:dyDescent="0.2">
      <c r="A27" s="107" t="s">
        <v>82</v>
      </c>
      <c r="B27" s="203" t="s">
        <v>84</v>
      </c>
      <c r="C27" s="258">
        <v>16.682179000000001</v>
      </c>
      <c r="D27" s="258">
        <v>16.500475000000002</v>
      </c>
      <c r="E27" s="258">
        <v>16.413094999999998</v>
      </c>
      <c r="F27" s="258">
        <v>16.371372999999998</v>
      </c>
      <c r="G27" s="258">
        <v>16.290493000000001</v>
      </c>
      <c r="H27" s="258">
        <v>16.248121000000001</v>
      </c>
      <c r="I27" s="258">
        <v>16.699631</v>
      </c>
      <c r="J27" s="258">
        <v>16.123415000000001</v>
      </c>
      <c r="K27" s="258">
        <v>16.058872999999998</v>
      </c>
      <c r="L27" s="258">
        <v>16.019271</v>
      </c>
      <c r="M27" s="258">
        <v>16.030847000000001</v>
      </c>
      <c r="N27" s="258">
        <v>16.433373</v>
      </c>
      <c r="O27" s="258">
        <v>16.430948999999998</v>
      </c>
      <c r="P27" s="258">
        <v>16.516938</v>
      </c>
      <c r="Q27" s="258">
        <v>16.508486000000001</v>
      </c>
      <c r="R27" s="258">
        <v>16.322309000000001</v>
      </c>
      <c r="S27" s="258">
        <v>16.271231</v>
      </c>
      <c r="T27" s="258">
        <v>16.345048999999999</v>
      </c>
      <c r="U27" s="258">
        <v>16.259592000000001</v>
      </c>
      <c r="V27" s="258">
        <v>16.350287000000002</v>
      </c>
      <c r="W27" s="258">
        <v>16.301220000000001</v>
      </c>
      <c r="X27" s="258">
        <v>16.496969</v>
      </c>
      <c r="Y27" s="258">
        <v>16.787022</v>
      </c>
      <c r="Z27" s="258">
        <v>16.067637000000001</v>
      </c>
      <c r="AA27" s="258">
        <v>15.057862</v>
      </c>
      <c r="AB27" s="258">
        <v>16.002562999999999</v>
      </c>
      <c r="AC27" s="258">
        <v>16.147631000000001</v>
      </c>
      <c r="AD27" s="258">
        <v>16.482986</v>
      </c>
      <c r="AE27" s="258">
        <v>16.284594999999999</v>
      </c>
      <c r="AF27" s="258">
        <v>16.583413</v>
      </c>
      <c r="AG27" s="258">
        <v>16.489792000000001</v>
      </c>
      <c r="AH27" s="258">
        <v>16.510366000000001</v>
      </c>
      <c r="AI27" s="258">
        <v>16.863444999999999</v>
      </c>
      <c r="AJ27" s="258">
        <v>17.428569</v>
      </c>
      <c r="AK27" s="258">
        <v>18.165973000000001</v>
      </c>
      <c r="AL27" s="258">
        <v>18.309222999999999</v>
      </c>
      <c r="AM27" s="258">
        <v>18.042746999999999</v>
      </c>
      <c r="AN27" s="258">
        <v>16.278082999999999</v>
      </c>
      <c r="AO27" s="258">
        <v>16.676189000000001</v>
      </c>
      <c r="AP27" s="258">
        <v>16.717821000000001</v>
      </c>
      <c r="AQ27" s="258">
        <v>16.734355999999998</v>
      </c>
      <c r="AR27" s="258">
        <v>16.703081999999998</v>
      </c>
      <c r="AS27" s="258">
        <v>16.660772000000001</v>
      </c>
      <c r="AT27" s="258">
        <v>16.77712</v>
      </c>
      <c r="AU27" s="258">
        <v>17.210719000000001</v>
      </c>
      <c r="AV27" s="258">
        <v>17.422333999999999</v>
      </c>
      <c r="AW27" s="258">
        <v>17.470054999999999</v>
      </c>
      <c r="AX27" s="258">
        <v>17.439274999999999</v>
      </c>
      <c r="AY27" s="258">
        <v>17.253878</v>
      </c>
      <c r="AZ27" s="258">
        <v>17.174766000000002</v>
      </c>
      <c r="BA27" s="258">
        <v>16.881474000000001</v>
      </c>
      <c r="BB27" s="258">
        <v>17.088515999999998</v>
      </c>
      <c r="BC27" s="258">
        <v>17.229161000000001</v>
      </c>
      <c r="BD27" s="258">
        <v>17.195260999999999</v>
      </c>
      <c r="BE27" s="258">
        <v>16.997087000000001</v>
      </c>
      <c r="BF27" s="258">
        <v>16.974789999999999</v>
      </c>
      <c r="BG27" s="258">
        <v>17.003229999999999</v>
      </c>
      <c r="BH27" s="346">
        <v>17.082930000000001</v>
      </c>
      <c r="BI27" s="346">
        <v>17.279340000000001</v>
      </c>
      <c r="BJ27" s="346">
        <v>17.327539999999999</v>
      </c>
      <c r="BK27" s="346">
        <v>17.382180000000002</v>
      </c>
      <c r="BL27" s="346">
        <v>17.512920000000001</v>
      </c>
      <c r="BM27" s="346">
        <v>17.43506</v>
      </c>
      <c r="BN27" s="346">
        <v>17.33109</v>
      </c>
      <c r="BO27" s="346">
        <v>17.24362</v>
      </c>
      <c r="BP27" s="346">
        <v>17.29871</v>
      </c>
      <c r="BQ27" s="346">
        <v>17.22503</v>
      </c>
      <c r="BR27" s="346">
        <v>17.190180000000002</v>
      </c>
      <c r="BS27" s="346">
        <v>17.193020000000001</v>
      </c>
      <c r="BT27" s="346">
        <v>17.263439999999999</v>
      </c>
      <c r="BU27" s="346">
        <v>17.45</v>
      </c>
      <c r="BV27" s="346">
        <v>17.491320000000002</v>
      </c>
    </row>
    <row r="28" spans="1:74" ht="11.1" customHeight="1" x14ac:dyDescent="0.2">
      <c r="A28" s="107"/>
      <c r="B28" s="108"/>
      <c r="C28" s="235"/>
      <c r="D28" s="235"/>
      <c r="E28" s="235"/>
      <c r="F28" s="235"/>
      <c r="G28" s="235"/>
      <c r="H28" s="235"/>
      <c r="I28" s="235"/>
      <c r="J28" s="235"/>
      <c r="K28" s="235"/>
      <c r="L28" s="235"/>
      <c r="M28" s="235"/>
      <c r="N28" s="235"/>
      <c r="O28" s="235"/>
      <c r="P28" s="235"/>
      <c r="Q28" s="235"/>
      <c r="R28" s="235"/>
      <c r="S28" s="235"/>
      <c r="T28" s="235"/>
      <c r="U28" s="235"/>
      <c r="V28" s="235"/>
      <c r="W28" s="235"/>
      <c r="X28" s="235"/>
      <c r="Y28" s="235"/>
      <c r="Z28" s="235"/>
      <c r="AA28" s="235"/>
      <c r="AB28" s="235"/>
      <c r="AC28" s="235"/>
      <c r="AD28" s="235"/>
      <c r="AE28" s="235"/>
      <c r="AF28" s="235"/>
      <c r="AG28" s="235"/>
      <c r="AH28" s="235"/>
      <c r="AI28" s="235"/>
      <c r="AJ28" s="235"/>
      <c r="AK28" s="235"/>
      <c r="AL28" s="235"/>
      <c r="AM28" s="235"/>
      <c r="AN28" s="235"/>
      <c r="AO28" s="235"/>
      <c r="AP28" s="235"/>
      <c r="AQ28" s="235"/>
      <c r="AR28" s="235"/>
      <c r="AS28" s="235"/>
      <c r="AT28" s="235"/>
      <c r="AU28" s="235"/>
      <c r="AV28" s="235"/>
      <c r="AW28" s="235"/>
      <c r="AX28" s="235"/>
      <c r="AY28" s="235"/>
      <c r="AZ28" s="235"/>
      <c r="BA28" s="235"/>
      <c r="BB28" s="235"/>
      <c r="BC28" s="235"/>
      <c r="BD28" s="235"/>
      <c r="BE28" s="235"/>
      <c r="BF28" s="235"/>
      <c r="BG28" s="235"/>
      <c r="BH28" s="378"/>
      <c r="BI28" s="378"/>
      <c r="BJ28" s="378"/>
      <c r="BK28" s="378"/>
      <c r="BL28" s="378"/>
      <c r="BM28" s="378"/>
      <c r="BN28" s="378"/>
      <c r="BO28" s="378"/>
      <c r="BP28" s="378"/>
      <c r="BQ28" s="378"/>
      <c r="BR28" s="378"/>
      <c r="BS28" s="378"/>
      <c r="BT28" s="378"/>
      <c r="BU28" s="378"/>
      <c r="BV28" s="378"/>
    </row>
    <row r="29" spans="1:74" ht="11.1" customHeight="1" x14ac:dyDescent="0.2">
      <c r="A29" s="107"/>
      <c r="B29" s="55" t="s">
        <v>142</v>
      </c>
      <c r="C29" s="235"/>
      <c r="D29" s="235"/>
      <c r="E29" s="235"/>
      <c r="F29" s="235"/>
      <c r="G29" s="235"/>
      <c r="H29" s="235"/>
      <c r="I29" s="235"/>
      <c r="J29" s="235"/>
      <c r="K29" s="235"/>
      <c r="L29" s="235"/>
      <c r="M29" s="235"/>
      <c r="N29" s="235"/>
      <c r="O29" s="235"/>
      <c r="P29" s="235"/>
      <c r="Q29" s="235"/>
      <c r="R29" s="235"/>
      <c r="S29" s="235"/>
      <c r="T29" s="235"/>
      <c r="U29" s="235"/>
      <c r="V29" s="235"/>
      <c r="W29" s="235"/>
      <c r="X29" s="235"/>
      <c r="Y29" s="235"/>
      <c r="Z29" s="235"/>
      <c r="AA29" s="235"/>
      <c r="AB29" s="235"/>
      <c r="AC29" s="235"/>
      <c r="AD29" s="235"/>
      <c r="AE29" s="235"/>
      <c r="AF29" s="235"/>
      <c r="AG29" s="235"/>
      <c r="AH29" s="235"/>
      <c r="AI29" s="235"/>
      <c r="AJ29" s="235"/>
      <c r="AK29" s="235"/>
      <c r="AL29" s="235"/>
      <c r="AM29" s="235"/>
      <c r="AN29" s="235"/>
      <c r="AO29" s="235"/>
      <c r="AP29" s="235"/>
      <c r="AQ29" s="235"/>
      <c r="AR29" s="235"/>
      <c r="AS29" s="235"/>
      <c r="AT29" s="235"/>
      <c r="AU29" s="235"/>
      <c r="AV29" s="235"/>
      <c r="AW29" s="235"/>
      <c r="AX29" s="235"/>
      <c r="AY29" s="235"/>
      <c r="AZ29" s="235"/>
      <c r="BA29" s="235"/>
      <c r="BB29" s="235"/>
      <c r="BC29" s="235"/>
      <c r="BD29" s="235"/>
      <c r="BE29" s="235"/>
      <c r="BF29" s="235"/>
      <c r="BG29" s="235"/>
      <c r="BH29" s="378"/>
      <c r="BI29" s="378"/>
      <c r="BJ29" s="378"/>
      <c r="BK29" s="378"/>
      <c r="BL29" s="378"/>
      <c r="BM29" s="378"/>
      <c r="BN29" s="378"/>
      <c r="BO29" s="378"/>
      <c r="BP29" s="378"/>
      <c r="BQ29" s="378"/>
      <c r="BR29" s="378"/>
      <c r="BS29" s="378"/>
      <c r="BT29" s="378"/>
      <c r="BU29" s="378"/>
      <c r="BV29" s="378"/>
    </row>
    <row r="30" spans="1:74" ht="11.1" customHeight="1" x14ac:dyDescent="0.2">
      <c r="A30" s="107"/>
      <c r="B30" s="55" t="s">
        <v>37</v>
      </c>
      <c r="C30" s="235"/>
      <c r="D30" s="235"/>
      <c r="E30" s="235"/>
      <c r="F30" s="235"/>
      <c r="G30" s="235"/>
      <c r="H30" s="235"/>
      <c r="I30" s="235"/>
      <c r="J30" s="235"/>
      <c r="K30" s="235"/>
      <c r="L30" s="235"/>
      <c r="M30" s="235"/>
      <c r="N30" s="235"/>
      <c r="O30" s="235"/>
      <c r="P30" s="235"/>
      <c r="Q30" s="235"/>
      <c r="R30" s="235"/>
      <c r="S30" s="235"/>
      <c r="T30" s="235"/>
      <c r="U30" s="235"/>
      <c r="V30" s="235"/>
      <c r="W30" s="235"/>
      <c r="X30" s="235"/>
      <c r="Y30" s="235"/>
      <c r="Z30" s="235"/>
      <c r="AA30" s="235"/>
      <c r="AB30" s="235"/>
      <c r="AC30" s="235"/>
      <c r="AD30" s="235"/>
      <c r="AE30" s="235"/>
      <c r="AF30" s="235"/>
      <c r="AG30" s="235"/>
      <c r="AH30" s="235"/>
      <c r="AI30" s="235"/>
      <c r="AJ30" s="235"/>
      <c r="AK30" s="235"/>
      <c r="AL30" s="235"/>
      <c r="AM30" s="235"/>
      <c r="AN30" s="235"/>
      <c r="AO30" s="235"/>
      <c r="AP30" s="235"/>
      <c r="AQ30" s="235"/>
      <c r="AR30" s="235"/>
      <c r="AS30" s="235"/>
      <c r="AT30" s="235"/>
      <c r="AU30" s="235"/>
      <c r="AV30" s="235"/>
      <c r="AW30" s="235"/>
      <c r="AX30" s="235"/>
      <c r="AY30" s="235"/>
      <c r="AZ30" s="235"/>
      <c r="BA30" s="235"/>
      <c r="BB30" s="235"/>
      <c r="BC30" s="235"/>
      <c r="BD30" s="235"/>
      <c r="BE30" s="235"/>
      <c r="BF30" s="235"/>
      <c r="BG30" s="235"/>
      <c r="BH30" s="378"/>
      <c r="BI30" s="378"/>
      <c r="BJ30" s="378"/>
      <c r="BK30" s="378"/>
      <c r="BL30" s="378"/>
      <c r="BM30" s="378"/>
      <c r="BN30" s="378"/>
      <c r="BO30" s="378"/>
      <c r="BP30" s="378"/>
      <c r="BQ30" s="378"/>
      <c r="BR30" s="378"/>
      <c r="BS30" s="378"/>
      <c r="BT30" s="378"/>
      <c r="BU30" s="378"/>
      <c r="BV30" s="378"/>
    </row>
    <row r="31" spans="1:74" ht="11.1" customHeight="1" x14ac:dyDescent="0.2">
      <c r="A31" s="52" t="s">
        <v>681</v>
      </c>
      <c r="B31" s="203" t="s">
        <v>543</v>
      </c>
      <c r="C31" s="214">
        <v>2.37</v>
      </c>
      <c r="D31" s="214">
        <v>2.38</v>
      </c>
      <c r="E31" s="214">
        <v>2.39</v>
      </c>
      <c r="F31" s="214">
        <v>2.42</v>
      </c>
      <c r="G31" s="214">
        <v>2.42</v>
      </c>
      <c r="H31" s="214">
        <v>2.36</v>
      </c>
      <c r="I31" s="214">
        <v>2.4</v>
      </c>
      <c r="J31" s="214">
        <v>2.4</v>
      </c>
      <c r="K31" s="214">
        <v>2.38</v>
      </c>
      <c r="L31" s="214">
        <v>2.36</v>
      </c>
      <c r="M31" s="214">
        <v>2.36</v>
      </c>
      <c r="N31" s="214">
        <v>2.36</v>
      </c>
      <c r="O31" s="214">
        <v>2.34</v>
      </c>
      <c r="P31" s="214">
        <v>2.34</v>
      </c>
      <c r="Q31" s="214">
        <v>2.35</v>
      </c>
      <c r="R31" s="214">
        <v>2.37</v>
      </c>
      <c r="S31" s="214">
        <v>2.37</v>
      </c>
      <c r="T31" s="214">
        <v>2.36</v>
      </c>
      <c r="U31" s="214">
        <v>2.31</v>
      </c>
      <c r="V31" s="214">
        <v>2.33</v>
      </c>
      <c r="W31" s="214">
        <v>2.35</v>
      </c>
      <c r="X31" s="214">
        <v>2.34</v>
      </c>
      <c r="Y31" s="214">
        <v>2.33</v>
      </c>
      <c r="Z31" s="214">
        <v>2.34</v>
      </c>
      <c r="AA31" s="214">
        <v>2.29</v>
      </c>
      <c r="AB31" s="214">
        <v>2.3199999999999998</v>
      </c>
      <c r="AC31" s="214">
        <v>2.36</v>
      </c>
      <c r="AD31" s="214">
        <v>2.39</v>
      </c>
      <c r="AE31" s="214">
        <v>2.4</v>
      </c>
      <c r="AF31" s="214">
        <v>2.38</v>
      </c>
      <c r="AG31" s="214">
        <v>2.38</v>
      </c>
      <c r="AH31" s="214">
        <v>2.37</v>
      </c>
      <c r="AI31" s="214">
        <v>2.37</v>
      </c>
      <c r="AJ31" s="214">
        <v>2.31</v>
      </c>
      <c r="AK31" s="214">
        <v>2.2999999999999998</v>
      </c>
      <c r="AL31" s="214">
        <v>2.5099999999999998</v>
      </c>
      <c r="AM31" s="214">
        <v>2.29</v>
      </c>
      <c r="AN31" s="214">
        <v>2.2599999999999998</v>
      </c>
      <c r="AO31" s="214">
        <v>2.2599999999999998</v>
      </c>
      <c r="AP31" s="214">
        <v>2.23</v>
      </c>
      <c r="AQ31" s="214">
        <v>2.2599999999999998</v>
      </c>
      <c r="AR31" s="214">
        <v>2.25</v>
      </c>
      <c r="AS31" s="214">
        <v>2.21</v>
      </c>
      <c r="AT31" s="214">
        <v>2.23</v>
      </c>
      <c r="AU31" s="214">
        <v>2.2200000000000002</v>
      </c>
      <c r="AV31" s="214">
        <v>2.14</v>
      </c>
      <c r="AW31" s="214">
        <v>2.15</v>
      </c>
      <c r="AX31" s="214">
        <v>2.16</v>
      </c>
      <c r="AY31" s="214">
        <v>2.12</v>
      </c>
      <c r="AZ31" s="214">
        <v>2.11</v>
      </c>
      <c r="BA31" s="214">
        <v>2.1800000000000002</v>
      </c>
      <c r="BB31" s="214">
        <v>2.16</v>
      </c>
      <c r="BC31" s="214">
        <v>2.16</v>
      </c>
      <c r="BD31" s="214">
        <v>2.1024225139000001</v>
      </c>
      <c r="BE31" s="214">
        <v>2.1167864137999999</v>
      </c>
      <c r="BF31" s="214">
        <v>2.213962</v>
      </c>
      <c r="BG31" s="214">
        <v>2.1817859999999998</v>
      </c>
      <c r="BH31" s="355">
        <v>2.1779220000000001</v>
      </c>
      <c r="BI31" s="355">
        <v>2.183875</v>
      </c>
      <c r="BJ31" s="355">
        <v>2.208043</v>
      </c>
      <c r="BK31" s="355">
        <v>2.1925129999999999</v>
      </c>
      <c r="BL31" s="355">
        <v>2.2138580000000001</v>
      </c>
      <c r="BM31" s="355">
        <v>2.209298</v>
      </c>
      <c r="BN31" s="355">
        <v>2.1906189999999999</v>
      </c>
      <c r="BO31" s="355">
        <v>2.2555040000000002</v>
      </c>
      <c r="BP31" s="355">
        <v>2.2642989999999998</v>
      </c>
      <c r="BQ31" s="355">
        <v>2.2787199999999999</v>
      </c>
      <c r="BR31" s="355">
        <v>2.2810009999999998</v>
      </c>
      <c r="BS31" s="355">
        <v>2.2493050000000001</v>
      </c>
      <c r="BT31" s="355">
        <v>2.2537500000000001</v>
      </c>
      <c r="BU31" s="355">
        <v>2.2222080000000002</v>
      </c>
      <c r="BV31" s="355">
        <v>2.229101</v>
      </c>
    </row>
    <row r="32" spans="1:74" ht="11.1" customHeight="1" x14ac:dyDescent="0.2">
      <c r="A32" s="107" t="s">
        <v>683</v>
      </c>
      <c r="B32" s="203" t="s">
        <v>610</v>
      </c>
      <c r="C32" s="214">
        <v>3.69</v>
      </c>
      <c r="D32" s="214">
        <v>3.34</v>
      </c>
      <c r="E32" s="214">
        <v>2.99</v>
      </c>
      <c r="F32" s="214">
        <v>2.71</v>
      </c>
      <c r="G32" s="214">
        <v>2.94</v>
      </c>
      <c r="H32" s="214">
        <v>3.11</v>
      </c>
      <c r="I32" s="214">
        <v>3.43</v>
      </c>
      <c r="J32" s="214">
        <v>3.5</v>
      </c>
      <c r="K32" s="214">
        <v>3.41</v>
      </c>
      <c r="L32" s="214">
        <v>3.84</v>
      </c>
      <c r="M32" s="214">
        <v>4.25</v>
      </c>
      <c r="N32" s="214">
        <v>4.21</v>
      </c>
      <c r="O32" s="214">
        <v>4.38</v>
      </c>
      <c r="P32" s="214">
        <v>4.3899999999999997</v>
      </c>
      <c r="Q32" s="214">
        <v>4.3</v>
      </c>
      <c r="R32" s="214">
        <v>4.67</v>
      </c>
      <c r="S32" s="214">
        <v>4.62</v>
      </c>
      <c r="T32" s="214">
        <v>4.42</v>
      </c>
      <c r="U32" s="214">
        <v>4.2</v>
      </c>
      <c r="V32" s="214">
        <v>3.91</v>
      </c>
      <c r="W32" s="214">
        <v>4.08</v>
      </c>
      <c r="X32" s="214">
        <v>4.1100000000000003</v>
      </c>
      <c r="Y32" s="214">
        <v>4.1900000000000004</v>
      </c>
      <c r="Z32" s="214">
        <v>4.91</v>
      </c>
      <c r="AA32" s="214">
        <v>7.02</v>
      </c>
      <c r="AB32" s="214">
        <v>7.4</v>
      </c>
      <c r="AC32" s="214">
        <v>6</v>
      </c>
      <c r="AD32" s="214">
        <v>5.07</v>
      </c>
      <c r="AE32" s="214">
        <v>4.93</v>
      </c>
      <c r="AF32" s="214">
        <v>4.84</v>
      </c>
      <c r="AG32" s="214">
        <v>4.43</v>
      </c>
      <c r="AH32" s="214">
        <v>4.12</v>
      </c>
      <c r="AI32" s="214">
        <v>4.2</v>
      </c>
      <c r="AJ32" s="214">
        <v>4.0999999999999996</v>
      </c>
      <c r="AK32" s="214">
        <v>4.4800000000000004</v>
      </c>
      <c r="AL32" s="214">
        <v>4.3600000000000003</v>
      </c>
      <c r="AM32" s="214">
        <v>4.0999999999999996</v>
      </c>
      <c r="AN32" s="214">
        <v>4.68</v>
      </c>
      <c r="AO32" s="214">
        <v>3.54</v>
      </c>
      <c r="AP32" s="214">
        <v>3.09</v>
      </c>
      <c r="AQ32" s="214">
        <v>3.14</v>
      </c>
      <c r="AR32" s="214">
        <v>3.12</v>
      </c>
      <c r="AS32" s="214">
        <v>3.11</v>
      </c>
      <c r="AT32" s="214">
        <v>3.11</v>
      </c>
      <c r="AU32" s="214">
        <v>3.06</v>
      </c>
      <c r="AV32" s="214">
        <v>2.91</v>
      </c>
      <c r="AW32" s="214">
        <v>2.65</v>
      </c>
      <c r="AX32" s="214">
        <v>2.59</v>
      </c>
      <c r="AY32" s="214">
        <v>3.01</v>
      </c>
      <c r="AZ32" s="214">
        <v>2.7</v>
      </c>
      <c r="BA32" s="214">
        <v>2.23</v>
      </c>
      <c r="BB32" s="214">
        <v>2.42</v>
      </c>
      <c r="BC32" s="214">
        <v>2.4</v>
      </c>
      <c r="BD32" s="214">
        <v>2.6708123210000001</v>
      </c>
      <c r="BE32" s="214">
        <v>2.9732085435000002</v>
      </c>
      <c r="BF32" s="214">
        <v>3.2478319999999998</v>
      </c>
      <c r="BG32" s="214">
        <v>3.368455</v>
      </c>
      <c r="BH32" s="355">
        <v>3.4183979999999998</v>
      </c>
      <c r="BI32" s="355">
        <v>3.5952709999999999</v>
      </c>
      <c r="BJ32" s="355">
        <v>4.0110150000000004</v>
      </c>
      <c r="BK32" s="355">
        <v>4.2528689999999996</v>
      </c>
      <c r="BL32" s="355">
        <v>4.2771460000000001</v>
      </c>
      <c r="BM32" s="355">
        <v>3.9475009999999999</v>
      </c>
      <c r="BN32" s="355">
        <v>3.603183</v>
      </c>
      <c r="BO32" s="355">
        <v>3.3814579999999999</v>
      </c>
      <c r="BP32" s="355">
        <v>3.2661600000000002</v>
      </c>
      <c r="BQ32" s="355">
        <v>3.188866</v>
      </c>
      <c r="BR32" s="355">
        <v>3.2531970000000001</v>
      </c>
      <c r="BS32" s="355">
        <v>3.3959800000000002</v>
      </c>
      <c r="BT32" s="355">
        <v>3.589105</v>
      </c>
      <c r="BU32" s="355">
        <v>3.7943129999999998</v>
      </c>
      <c r="BV32" s="355">
        <v>4.0152359999999998</v>
      </c>
    </row>
    <row r="33" spans="1:74" ht="11.1" customHeight="1" x14ac:dyDescent="0.2">
      <c r="A33" s="52" t="s">
        <v>682</v>
      </c>
      <c r="B33" s="203" t="s">
        <v>552</v>
      </c>
      <c r="C33" s="214">
        <v>20.86</v>
      </c>
      <c r="D33" s="214">
        <v>21.1</v>
      </c>
      <c r="E33" s="214">
        <v>22.1</v>
      </c>
      <c r="F33" s="214">
        <v>22.99</v>
      </c>
      <c r="G33" s="214">
        <v>23.06</v>
      </c>
      <c r="H33" s="214">
        <v>22.41</v>
      </c>
      <c r="I33" s="214">
        <v>19.84</v>
      </c>
      <c r="J33" s="214">
        <v>19.86</v>
      </c>
      <c r="K33" s="214">
        <v>20.9</v>
      </c>
      <c r="L33" s="214">
        <v>20.77</v>
      </c>
      <c r="M33" s="214">
        <v>20.72</v>
      </c>
      <c r="N33" s="214">
        <v>18.829999999999998</v>
      </c>
      <c r="O33" s="214">
        <v>19.13</v>
      </c>
      <c r="P33" s="214">
        <v>19.7</v>
      </c>
      <c r="Q33" s="214">
        <v>19.38</v>
      </c>
      <c r="R33" s="214">
        <v>20.23</v>
      </c>
      <c r="S33" s="214">
        <v>19.53</v>
      </c>
      <c r="T33" s="214">
        <v>19.670000000000002</v>
      </c>
      <c r="U33" s="214">
        <v>18.760000000000002</v>
      </c>
      <c r="V33" s="214">
        <v>18.59</v>
      </c>
      <c r="W33" s="214">
        <v>18.920000000000002</v>
      </c>
      <c r="X33" s="214">
        <v>19.71</v>
      </c>
      <c r="Y33" s="214">
        <v>18.850000000000001</v>
      </c>
      <c r="Z33" s="214">
        <v>19.670000000000002</v>
      </c>
      <c r="AA33" s="214">
        <v>19.649999999999999</v>
      </c>
      <c r="AB33" s="214">
        <v>20.05</v>
      </c>
      <c r="AC33" s="214">
        <v>20.61</v>
      </c>
      <c r="AD33" s="214">
        <v>20.89</v>
      </c>
      <c r="AE33" s="214">
        <v>19.98</v>
      </c>
      <c r="AF33" s="214">
        <v>20.38</v>
      </c>
      <c r="AG33" s="214">
        <v>20.57</v>
      </c>
      <c r="AH33" s="214">
        <v>19.89</v>
      </c>
      <c r="AI33" s="214">
        <v>18.64</v>
      </c>
      <c r="AJ33" s="214">
        <v>17.190000000000001</v>
      </c>
      <c r="AK33" s="214">
        <v>14.64</v>
      </c>
      <c r="AL33" s="214">
        <v>12.1</v>
      </c>
      <c r="AM33" s="214">
        <v>12.25</v>
      </c>
      <c r="AN33" s="214">
        <v>10.27</v>
      </c>
      <c r="AO33" s="214">
        <v>10.54</v>
      </c>
      <c r="AP33" s="214">
        <v>11.82</v>
      </c>
      <c r="AQ33" s="214">
        <v>10.82</v>
      </c>
      <c r="AR33" s="214">
        <v>12.19</v>
      </c>
      <c r="AS33" s="214">
        <v>11.34</v>
      </c>
      <c r="AT33" s="214">
        <v>11.23</v>
      </c>
      <c r="AU33" s="214">
        <v>8.5500000000000007</v>
      </c>
      <c r="AV33" s="214">
        <v>7.74</v>
      </c>
      <c r="AW33" s="214">
        <v>7.75</v>
      </c>
      <c r="AX33" s="214">
        <v>7.8</v>
      </c>
      <c r="AY33" s="214">
        <v>6.98</v>
      </c>
      <c r="AZ33" s="214">
        <v>5.71</v>
      </c>
      <c r="BA33" s="214">
        <v>5.59</v>
      </c>
      <c r="BB33" s="214">
        <v>7.5</v>
      </c>
      <c r="BC33" s="214">
        <v>9.02</v>
      </c>
      <c r="BD33" s="214">
        <v>8.8699999999999992</v>
      </c>
      <c r="BE33" s="214">
        <v>8.8947240000000001</v>
      </c>
      <c r="BF33" s="214">
        <v>8.8781990000000004</v>
      </c>
      <c r="BG33" s="214">
        <v>9.1682600000000001</v>
      </c>
      <c r="BH33" s="355">
        <v>9.1079159999999995</v>
      </c>
      <c r="BI33" s="355">
        <v>9.2531850000000002</v>
      </c>
      <c r="BJ33" s="355">
        <v>9.2777619999999992</v>
      </c>
      <c r="BK33" s="355">
        <v>9.0398490000000002</v>
      </c>
      <c r="BL33" s="355">
        <v>9.0076009999999993</v>
      </c>
      <c r="BM33" s="355">
        <v>9.4424109999999999</v>
      </c>
      <c r="BN33" s="355">
        <v>9.9676550000000006</v>
      </c>
      <c r="BO33" s="355">
        <v>9.4493170000000006</v>
      </c>
      <c r="BP33" s="355">
        <v>10.001580000000001</v>
      </c>
      <c r="BQ33" s="355">
        <v>9.6796279999999992</v>
      </c>
      <c r="BR33" s="355">
        <v>9.6294260000000005</v>
      </c>
      <c r="BS33" s="355">
        <v>9.9134890000000002</v>
      </c>
      <c r="BT33" s="355">
        <v>9.851369</v>
      </c>
      <c r="BU33" s="355">
        <v>10.004149999999999</v>
      </c>
      <c r="BV33" s="355">
        <v>10.17001</v>
      </c>
    </row>
    <row r="34" spans="1:74" ht="11.1" customHeight="1" x14ac:dyDescent="0.2">
      <c r="A34" s="56" t="s">
        <v>20</v>
      </c>
      <c r="B34" s="203" t="s">
        <v>551</v>
      </c>
      <c r="C34" s="214">
        <v>22.94</v>
      </c>
      <c r="D34" s="214">
        <v>23.81</v>
      </c>
      <c r="E34" s="214">
        <v>24.96</v>
      </c>
      <c r="F34" s="214">
        <v>24.61</v>
      </c>
      <c r="G34" s="214">
        <v>23.24</v>
      </c>
      <c r="H34" s="214">
        <v>21.63</v>
      </c>
      <c r="I34" s="214">
        <v>21.92</v>
      </c>
      <c r="J34" s="214">
        <v>23.38</v>
      </c>
      <c r="K34" s="214">
        <v>24.42</v>
      </c>
      <c r="L34" s="214">
        <v>24.93</v>
      </c>
      <c r="M34" s="214">
        <v>24.28</v>
      </c>
      <c r="N34" s="214">
        <v>23.44</v>
      </c>
      <c r="O34" s="214">
        <v>22.94</v>
      </c>
      <c r="P34" s="214">
        <v>23.84</v>
      </c>
      <c r="Q34" s="214">
        <v>23.87</v>
      </c>
      <c r="R34" s="214">
        <v>22.96</v>
      </c>
      <c r="S34" s="214">
        <v>22.6</v>
      </c>
      <c r="T34" s="214">
        <v>22.37</v>
      </c>
      <c r="U34" s="214">
        <v>23.1</v>
      </c>
      <c r="V34" s="214">
        <v>23.24</v>
      </c>
      <c r="W34" s="214">
        <v>23.55</v>
      </c>
      <c r="X34" s="214">
        <v>22.85</v>
      </c>
      <c r="Y34" s="214">
        <v>22.74</v>
      </c>
      <c r="Z34" s="214">
        <v>22.81</v>
      </c>
      <c r="AA34" s="214">
        <v>23.12</v>
      </c>
      <c r="AB34" s="214">
        <v>23.97</v>
      </c>
      <c r="AC34" s="214">
        <v>23.83</v>
      </c>
      <c r="AD34" s="214">
        <v>22.82</v>
      </c>
      <c r="AE34" s="214">
        <v>22.77</v>
      </c>
      <c r="AF34" s="214">
        <v>22.72</v>
      </c>
      <c r="AG34" s="214">
        <v>22.36</v>
      </c>
      <c r="AH34" s="214">
        <v>21.94</v>
      </c>
      <c r="AI34" s="214">
        <v>21.38</v>
      </c>
      <c r="AJ34" s="214">
        <v>20.09</v>
      </c>
      <c r="AK34" s="214">
        <v>19.68</v>
      </c>
      <c r="AL34" s="214">
        <v>16.5</v>
      </c>
      <c r="AM34" s="214">
        <v>13.35</v>
      </c>
      <c r="AN34" s="214">
        <v>16.41</v>
      </c>
      <c r="AO34" s="214">
        <v>15.53</v>
      </c>
      <c r="AP34" s="214">
        <v>14.81</v>
      </c>
      <c r="AQ34" s="214">
        <v>15.31</v>
      </c>
      <c r="AR34" s="214">
        <v>15.3</v>
      </c>
      <c r="AS34" s="214">
        <v>14.34</v>
      </c>
      <c r="AT34" s="214">
        <v>13.04</v>
      </c>
      <c r="AU34" s="214">
        <v>12.01</v>
      </c>
      <c r="AV34" s="214">
        <v>12.44</v>
      </c>
      <c r="AW34" s="214">
        <v>12.37</v>
      </c>
      <c r="AX34" s="214">
        <v>10.56</v>
      </c>
      <c r="AY34" s="214">
        <v>8.92</v>
      </c>
      <c r="AZ34" s="214">
        <v>8.7799999999999994</v>
      </c>
      <c r="BA34" s="214">
        <v>9.51</v>
      </c>
      <c r="BB34" s="214">
        <v>10.029999999999999</v>
      </c>
      <c r="BC34" s="214">
        <v>10.75</v>
      </c>
      <c r="BD34" s="214">
        <v>12.22</v>
      </c>
      <c r="BE34" s="214">
        <v>11.81607</v>
      </c>
      <c r="BF34" s="214">
        <v>12.049110000000001</v>
      </c>
      <c r="BG34" s="214">
        <v>12.448539999999999</v>
      </c>
      <c r="BH34" s="355">
        <v>12.9316</v>
      </c>
      <c r="BI34" s="355">
        <v>13.06906</v>
      </c>
      <c r="BJ34" s="355">
        <v>13.369020000000001</v>
      </c>
      <c r="BK34" s="355">
        <v>13.879659999999999</v>
      </c>
      <c r="BL34" s="355">
        <v>13.77094</v>
      </c>
      <c r="BM34" s="355">
        <v>13.62445</v>
      </c>
      <c r="BN34" s="355">
        <v>13.78234</v>
      </c>
      <c r="BO34" s="355">
        <v>14.002000000000001</v>
      </c>
      <c r="BP34" s="355">
        <v>13.920489999999999</v>
      </c>
      <c r="BQ34" s="355">
        <v>14.04734</v>
      </c>
      <c r="BR34" s="355">
        <v>14.49216</v>
      </c>
      <c r="BS34" s="355">
        <v>14.86214</v>
      </c>
      <c r="BT34" s="355">
        <v>15.43629</v>
      </c>
      <c r="BU34" s="355">
        <v>15.602679999999999</v>
      </c>
      <c r="BV34" s="355">
        <v>15.5039</v>
      </c>
    </row>
    <row r="35" spans="1:74" ht="11.1" customHeight="1" x14ac:dyDescent="0.2">
      <c r="A35" s="107"/>
      <c r="B35" s="55" t="s">
        <v>1301</v>
      </c>
      <c r="C35" s="235"/>
      <c r="D35" s="235"/>
      <c r="E35" s="235"/>
      <c r="F35" s="235"/>
      <c r="G35" s="235"/>
      <c r="H35" s="235"/>
      <c r="I35" s="235"/>
      <c r="J35" s="235"/>
      <c r="K35" s="235"/>
      <c r="L35" s="235"/>
      <c r="M35" s="235"/>
      <c r="N35" s="235"/>
      <c r="O35" s="235"/>
      <c r="P35" s="235"/>
      <c r="Q35" s="235"/>
      <c r="R35" s="235"/>
      <c r="S35" s="235"/>
      <c r="T35" s="235"/>
      <c r="U35" s="235"/>
      <c r="V35" s="235"/>
      <c r="W35" s="235"/>
      <c r="X35" s="235"/>
      <c r="Y35" s="235"/>
      <c r="Z35" s="235"/>
      <c r="AA35" s="235"/>
      <c r="AB35" s="235"/>
      <c r="AC35" s="235"/>
      <c r="AD35" s="235"/>
      <c r="AE35" s="235"/>
      <c r="AF35" s="235"/>
      <c r="AG35" s="235"/>
      <c r="AH35" s="235"/>
      <c r="AI35" s="235"/>
      <c r="AJ35" s="235"/>
      <c r="AK35" s="235"/>
      <c r="AL35" s="235"/>
      <c r="AM35" s="235"/>
      <c r="AN35" s="235"/>
      <c r="AO35" s="235"/>
      <c r="AP35" s="235"/>
      <c r="AQ35" s="235"/>
      <c r="AR35" s="235"/>
      <c r="AS35" s="235"/>
      <c r="AT35" s="235"/>
      <c r="AU35" s="235"/>
      <c r="AV35" s="235"/>
      <c r="AW35" s="235"/>
      <c r="AX35" s="235"/>
      <c r="AY35" s="235"/>
      <c r="AZ35" s="235"/>
      <c r="BA35" s="235"/>
      <c r="BB35" s="235"/>
      <c r="BC35" s="235"/>
      <c r="BD35" s="235"/>
      <c r="BE35" s="235"/>
      <c r="BF35" s="235"/>
      <c r="BG35" s="235"/>
      <c r="BH35" s="378"/>
      <c r="BI35" s="378"/>
      <c r="BJ35" s="378"/>
      <c r="BK35" s="378"/>
      <c r="BL35" s="378"/>
      <c r="BM35" s="378"/>
      <c r="BN35" s="378"/>
      <c r="BO35" s="378"/>
      <c r="BP35" s="378"/>
      <c r="BQ35" s="378"/>
      <c r="BR35" s="378"/>
      <c r="BS35" s="378"/>
      <c r="BT35" s="378"/>
      <c r="BU35" s="378"/>
      <c r="BV35" s="378"/>
    </row>
    <row r="36" spans="1:74" ht="11.1" customHeight="1" x14ac:dyDescent="0.2">
      <c r="A36" s="52" t="s">
        <v>685</v>
      </c>
      <c r="B36" s="203" t="s">
        <v>542</v>
      </c>
      <c r="C36" s="261">
        <v>11.41</v>
      </c>
      <c r="D36" s="261">
        <v>11.51</v>
      </c>
      <c r="E36" s="261">
        <v>11.7</v>
      </c>
      <c r="F36" s="261">
        <v>11.92</v>
      </c>
      <c r="G36" s="261">
        <v>11.9</v>
      </c>
      <c r="H36" s="261">
        <v>12.09</v>
      </c>
      <c r="I36" s="261">
        <v>12</v>
      </c>
      <c r="J36" s="261">
        <v>12.17</v>
      </c>
      <c r="K36" s="261">
        <v>12.3</v>
      </c>
      <c r="L36" s="261">
        <v>12.03</v>
      </c>
      <c r="M36" s="261">
        <v>11.75</v>
      </c>
      <c r="N36" s="261">
        <v>11.62</v>
      </c>
      <c r="O36" s="261">
        <v>11.46</v>
      </c>
      <c r="P36" s="261">
        <v>11.63</v>
      </c>
      <c r="Q36" s="261">
        <v>11.61</v>
      </c>
      <c r="R36" s="261">
        <v>11.93</v>
      </c>
      <c r="S36" s="261">
        <v>12.4</v>
      </c>
      <c r="T36" s="261">
        <v>12.54</v>
      </c>
      <c r="U36" s="261">
        <v>12.65</v>
      </c>
      <c r="V36" s="261">
        <v>12.53</v>
      </c>
      <c r="W36" s="261">
        <v>12.51</v>
      </c>
      <c r="X36" s="261">
        <v>12.36</v>
      </c>
      <c r="Y36" s="261">
        <v>12.1</v>
      </c>
      <c r="Z36" s="261">
        <v>11.72</v>
      </c>
      <c r="AA36" s="261">
        <v>11.65</v>
      </c>
      <c r="AB36" s="261">
        <v>11.94</v>
      </c>
      <c r="AC36" s="261">
        <v>12.25</v>
      </c>
      <c r="AD36" s="261">
        <v>12.31</v>
      </c>
      <c r="AE36" s="261">
        <v>12.85</v>
      </c>
      <c r="AF36" s="261">
        <v>12.99</v>
      </c>
      <c r="AG36" s="261">
        <v>13.09</v>
      </c>
      <c r="AH36" s="261">
        <v>13.04</v>
      </c>
      <c r="AI36" s="261">
        <v>12.95</v>
      </c>
      <c r="AJ36" s="261">
        <v>12.6</v>
      </c>
      <c r="AK36" s="261">
        <v>12.48</v>
      </c>
      <c r="AL36" s="261">
        <v>12.17</v>
      </c>
      <c r="AM36" s="261">
        <v>12.1</v>
      </c>
      <c r="AN36" s="261">
        <v>12.29</v>
      </c>
      <c r="AO36" s="261">
        <v>12.34</v>
      </c>
      <c r="AP36" s="261">
        <v>12.64</v>
      </c>
      <c r="AQ36" s="261">
        <v>12.95</v>
      </c>
      <c r="AR36" s="261">
        <v>12.93</v>
      </c>
      <c r="AS36" s="261">
        <v>12.99</v>
      </c>
      <c r="AT36" s="261">
        <v>12.93</v>
      </c>
      <c r="AU36" s="261">
        <v>13.06</v>
      </c>
      <c r="AV36" s="261">
        <v>12.73</v>
      </c>
      <c r="AW36" s="261">
        <v>12.73</v>
      </c>
      <c r="AX36" s="261">
        <v>12.36</v>
      </c>
      <c r="AY36" s="261">
        <v>12</v>
      </c>
      <c r="AZ36" s="261">
        <v>12.14</v>
      </c>
      <c r="BA36" s="261">
        <v>12.57</v>
      </c>
      <c r="BB36" s="261">
        <v>12.43</v>
      </c>
      <c r="BC36" s="261">
        <v>12.8</v>
      </c>
      <c r="BD36" s="261">
        <v>12.73</v>
      </c>
      <c r="BE36" s="261">
        <v>12.68</v>
      </c>
      <c r="BF36" s="261">
        <v>12.789099999999999</v>
      </c>
      <c r="BG36" s="261">
        <v>12.87482</v>
      </c>
      <c r="BH36" s="384">
        <v>12.71321</v>
      </c>
      <c r="BI36" s="384">
        <v>12.52562</v>
      </c>
      <c r="BJ36" s="384">
        <v>12.20973</v>
      </c>
      <c r="BK36" s="384">
        <v>12.235950000000001</v>
      </c>
      <c r="BL36" s="384">
        <v>12.40344</v>
      </c>
      <c r="BM36" s="384">
        <v>12.774419999999999</v>
      </c>
      <c r="BN36" s="384">
        <v>12.74592</v>
      </c>
      <c r="BO36" s="384">
        <v>13.181760000000001</v>
      </c>
      <c r="BP36" s="384">
        <v>13.17632</v>
      </c>
      <c r="BQ36" s="384">
        <v>13.22992</v>
      </c>
      <c r="BR36" s="384">
        <v>13.34775</v>
      </c>
      <c r="BS36" s="384">
        <v>13.46161</v>
      </c>
      <c r="BT36" s="384">
        <v>13.18975</v>
      </c>
      <c r="BU36" s="384">
        <v>12.988630000000001</v>
      </c>
      <c r="BV36" s="384">
        <v>12.64678</v>
      </c>
    </row>
    <row r="37" spans="1:74" ht="11.1" customHeight="1" x14ac:dyDescent="0.2">
      <c r="A37" s="107" t="s">
        <v>8</v>
      </c>
      <c r="B37" s="203" t="s">
        <v>541</v>
      </c>
      <c r="C37" s="261">
        <v>9.84</v>
      </c>
      <c r="D37" s="261">
        <v>9.94</v>
      </c>
      <c r="E37" s="261">
        <v>9.84</v>
      </c>
      <c r="F37" s="261">
        <v>9.82</v>
      </c>
      <c r="G37" s="261">
        <v>9.9600000000000009</v>
      </c>
      <c r="H37" s="261">
        <v>10.39</v>
      </c>
      <c r="I37" s="261">
        <v>10.39</v>
      </c>
      <c r="J37" s="261">
        <v>10.39</v>
      </c>
      <c r="K37" s="261">
        <v>10.5</v>
      </c>
      <c r="L37" s="261">
        <v>10.08</v>
      </c>
      <c r="M37" s="261">
        <v>9.89</v>
      </c>
      <c r="N37" s="261">
        <v>9.81</v>
      </c>
      <c r="O37" s="261">
        <v>9.77</v>
      </c>
      <c r="P37" s="261">
        <v>10.06</v>
      </c>
      <c r="Q37" s="261">
        <v>10.02</v>
      </c>
      <c r="R37" s="261">
        <v>9.9600000000000009</v>
      </c>
      <c r="S37" s="261">
        <v>10.220000000000001</v>
      </c>
      <c r="T37" s="261">
        <v>10.65</v>
      </c>
      <c r="U37" s="261">
        <v>10.7</v>
      </c>
      <c r="V37" s="261">
        <v>10.69</v>
      </c>
      <c r="W37" s="261">
        <v>10.53</v>
      </c>
      <c r="X37" s="261">
        <v>10.28</v>
      </c>
      <c r="Y37" s="261">
        <v>10.029999999999999</v>
      </c>
      <c r="Z37" s="261">
        <v>9.9600000000000009</v>
      </c>
      <c r="AA37" s="261">
        <v>10.35</v>
      </c>
      <c r="AB37" s="261">
        <v>10.68</v>
      </c>
      <c r="AC37" s="261">
        <v>10.65</v>
      </c>
      <c r="AD37" s="261">
        <v>10.46</v>
      </c>
      <c r="AE37" s="261">
        <v>10.54</v>
      </c>
      <c r="AF37" s="261">
        <v>10.96</v>
      </c>
      <c r="AG37" s="261">
        <v>11.17</v>
      </c>
      <c r="AH37" s="261">
        <v>11.05</v>
      </c>
      <c r="AI37" s="261">
        <v>11.16</v>
      </c>
      <c r="AJ37" s="261">
        <v>10.83</v>
      </c>
      <c r="AK37" s="261">
        <v>10.52</v>
      </c>
      <c r="AL37" s="261">
        <v>10.36</v>
      </c>
      <c r="AM37" s="261">
        <v>10.26</v>
      </c>
      <c r="AN37" s="261">
        <v>10.6</v>
      </c>
      <c r="AO37" s="261">
        <v>10.52</v>
      </c>
      <c r="AP37" s="261">
        <v>10.32</v>
      </c>
      <c r="AQ37" s="261">
        <v>10.44</v>
      </c>
      <c r="AR37" s="261">
        <v>10.81</v>
      </c>
      <c r="AS37" s="261">
        <v>11.02</v>
      </c>
      <c r="AT37" s="261">
        <v>10.9</v>
      </c>
      <c r="AU37" s="261">
        <v>10.94</v>
      </c>
      <c r="AV37" s="261">
        <v>10.69</v>
      </c>
      <c r="AW37" s="261">
        <v>10.27</v>
      </c>
      <c r="AX37" s="261">
        <v>10.11</v>
      </c>
      <c r="AY37" s="261">
        <v>9.98</v>
      </c>
      <c r="AZ37" s="261">
        <v>10.15</v>
      </c>
      <c r="BA37" s="261">
        <v>10.130000000000001</v>
      </c>
      <c r="BB37" s="261">
        <v>10.09</v>
      </c>
      <c r="BC37" s="261">
        <v>10.25</v>
      </c>
      <c r="BD37" s="261">
        <v>10.58</v>
      </c>
      <c r="BE37" s="261">
        <v>10.62</v>
      </c>
      <c r="BF37" s="261">
        <v>10.719849999999999</v>
      </c>
      <c r="BG37" s="261">
        <v>10.825670000000001</v>
      </c>
      <c r="BH37" s="384">
        <v>10.514290000000001</v>
      </c>
      <c r="BI37" s="384">
        <v>10.23931</v>
      </c>
      <c r="BJ37" s="384">
        <v>10.132989999999999</v>
      </c>
      <c r="BK37" s="384">
        <v>10.11401</v>
      </c>
      <c r="BL37" s="384">
        <v>10.29832</v>
      </c>
      <c r="BM37" s="384">
        <v>10.32109</v>
      </c>
      <c r="BN37" s="384">
        <v>10.318</v>
      </c>
      <c r="BO37" s="384">
        <v>10.489839999999999</v>
      </c>
      <c r="BP37" s="384">
        <v>10.917719999999999</v>
      </c>
      <c r="BQ37" s="384">
        <v>10.94807</v>
      </c>
      <c r="BR37" s="384">
        <v>11.05283</v>
      </c>
      <c r="BS37" s="384">
        <v>11.17788</v>
      </c>
      <c r="BT37" s="384">
        <v>10.854789999999999</v>
      </c>
      <c r="BU37" s="384">
        <v>10.554650000000001</v>
      </c>
      <c r="BV37" s="384">
        <v>10.42313</v>
      </c>
    </row>
    <row r="38" spans="1:74" ht="11.1" customHeight="1" x14ac:dyDescent="0.2">
      <c r="A38" s="110" t="s">
        <v>7</v>
      </c>
      <c r="B38" s="204" t="s">
        <v>540</v>
      </c>
      <c r="C38" s="215">
        <v>6.44</v>
      </c>
      <c r="D38" s="215">
        <v>6.45</v>
      </c>
      <c r="E38" s="215">
        <v>6.46</v>
      </c>
      <c r="F38" s="215">
        <v>6.38</v>
      </c>
      <c r="G38" s="215">
        <v>6.53</v>
      </c>
      <c r="H38" s="215">
        <v>6.89</v>
      </c>
      <c r="I38" s="215">
        <v>7.13</v>
      </c>
      <c r="J38" s="215">
        <v>7.08</v>
      </c>
      <c r="K38" s="215">
        <v>6.97</v>
      </c>
      <c r="L38" s="215">
        <v>6.62</v>
      </c>
      <c r="M38" s="215">
        <v>6.5</v>
      </c>
      <c r="N38" s="215">
        <v>6.52</v>
      </c>
      <c r="O38" s="215">
        <v>6.5</v>
      </c>
      <c r="P38" s="215">
        <v>6.66</v>
      </c>
      <c r="Q38" s="215">
        <v>6.64</v>
      </c>
      <c r="R38" s="215">
        <v>6.58</v>
      </c>
      <c r="S38" s="215">
        <v>6.75</v>
      </c>
      <c r="T38" s="215">
        <v>7.25</v>
      </c>
      <c r="U38" s="215">
        <v>7.45</v>
      </c>
      <c r="V38" s="215">
        <v>7.37</v>
      </c>
      <c r="W38" s="215">
        <v>7.22</v>
      </c>
      <c r="X38" s="215">
        <v>6.87</v>
      </c>
      <c r="Y38" s="215">
        <v>6.65</v>
      </c>
      <c r="Z38" s="215">
        <v>6.66</v>
      </c>
      <c r="AA38" s="215">
        <v>6.98</v>
      </c>
      <c r="AB38" s="215">
        <v>7.12</v>
      </c>
      <c r="AC38" s="215">
        <v>6.99</v>
      </c>
      <c r="AD38" s="215">
        <v>6.77</v>
      </c>
      <c r="AE38" s="215">
        <v>6.83</v>
      </c>
      <c r="AF38" s="215">
        <v>7.39</v>
      </c>
      <c r="AG38" s="215">
        <v>7.62</v>
      </c>
      <c r="AH38" s="215">
        <v>7.51</v>
      </c>
      <c r="AI38" s="215">
        <v>7.37</v>
      </c>
      <c r="AJ38" s="215">
        <v>7.07</v>
      </c>
      <c r="AK38" s="215">
        <v>6.75</v>
      </c>
      <c r="AL38" s="215">
        <v>6.7</v>
      </c>
      <c r="AM38" s="215">
        <v>6.64</v>
      </c>
      <c r="AN38" s="215">
        <v>6.91</v>
      </c>
      <c r="AO38" s="215">
        <v>6.81</v>
      </c>
      <c r="AP38" s="215">
        <v>6.6</v>
      </c>
      <c r="AQ38" s="215">
        <v>6.71</v>
      </c>
      <c r="AR38" s="215">
        <v>7.1</v>
      </c>
      <c r="AS38" s="215">
        <v>7.44</v>
      </c>
      <c r="AT38" s="215">
        <v>7.33</v>
      </c>
      <c r="AU38" s="215">
        <v>7.18</v>
      </c>
      <c r="AV38" s="215">
        <v>6.87</v>
      </c>
      <c r="AW38" s="215">
        <v>6.59</v>
      </c>
      <c r="AX38" s="215">
        <v>6.42</v>
      </c>
      <c r="AY38" s="215">
        <v>6.41</v>
      </c>
      <c r="AZ38" s="215">
        <v>6.38</v>
      </c>
      <c r="BA38" s="215">
        <v>6.47</v>
      </c>
      <c r="BB38" s="215">
        <v>6.39</v>
      </c>
      <c r="BC38" s="215">
        <v>6.54</v>
      </c>
      <c r="BD38" s="215">
        <v>7.03</v>
      </c>
      <c r="BE38" s="215">
        <v>7.23</v>
      </c>
      <c r="BF38" s="215">
        <v>7.2850169999999999</v>
      </c>
      <c r="BG38" s="215">
        <v>7.1235309999999998</v>
      </c>
      <c r="BH38" s="386">
        <v>6.7813610000000004</v>
      </c>
      <c r="BI38" s="386">
        <v>6.6126959999999997</v>
      </c>
      <c r="BJ38" s="386">
        <v>6.5829190000000004</v>
      </c>
      <c r="BK38" s="386">
        <v>6.4897210000000003</v>
      </c>
      <c r="BL38" s="386">
        <v>6.5488580000000001</v>
      </c>
      <c r="BM38" s="386">
        <v>6.634512</v>
      </c>
      <c r="BN38" s="386">
        <v>6.5366980000000003</v>
      </c>
      <c r="BO38" s="386">
        <v>6.7083560000000002</v>
      </c>
      <c r="BP38" s="386">
        <v>7.2690590000000004</v>
      </c>
      <c r="BQ38" s="386">
        <v>7.4467270000000001</v>
      </c>
      <c r="BR38" s="386">
        <v>7.3950290000000001</v>
      </c>
      <c r="BS38" s="386">
        <v>7.2666339999999998</v>
      </c>
      <c r="BT38" s="386">
        <v>6.9508650000000003</v>
      </c>
      <c r="BU38" s="386">
        <v>6.7430060000000003</v>
      </c>
      <c r="BV38" s="386">
        <v>6.6904779999999997</v>
      </c>
    </row>
    <row r="39" spans="1:74" s="274" customFormat="1" ht="11.1" customHeight="1" x14ac:dyDescent="0.2">
      <c r="A39" s="101"/>
      <c r="B39" s="290"/>
      <c r="C39" s="291"/>
      <c r="D39" s="291"/>
      <c r="E39" s="291"/>
      <c r="F39" s="291"/>
      <c r="G39" s="291"/>
      <c r="H39" s="291"/>
      <c r="I39" s="291"/>
      <c r="J39" s="291"/>
      <c r="K39" s="291"/>
      <c r="L39" s="291"/>
      <c r="M39" s="291"/>
      <c r="N39" s="291"/>
      <c r="O39" s="291"/>
      <c r="P39" s="291"/>
      <c r="Q39" s="291"/>
      <c r="R39" s="291"/>
      <c r="S39" s="291"/>
      <c r="T39" s="291"/>
      <c r="U39" s="291"/>
      <c r="V39" s="291"/>
      <c r="W39" s="291"/>
      <c r="X39" s="291"/>
      <c r="Y39" s="291"/>
      <c r="Z39" s="291"/>
      <c r="AA39" s="291"/>
      <c r="AB39" s="291"/>
      <c r="AC39" s="291"/>
      <c r="AD39" s="291"/>
      <c r="AE39" s="291"/>
      <c r="AF39" s="291"/>
      <c r="AG39" s="291"/>
      <c r="AH39" s="291"/>
      <c r="AI39" s="291"/>
      <c r="AJ39" s="291"/>
      <c r="AK39" s="291"/>
      <c r="AL39" s="291"/>
      <c r="AM39" s="291"/>
      <c r="AN39" s="291"/>
      <c r="AO39" s="291"/>
      <c r="AP39" s="291"/>
      <c r="AQ39" s="291"/>
      <c r="AR39" s="291"/>
      <c r="AS39" s="291"/>
      <c r="AT39" s="291"/>
      <c r="AU39" s="291"/>
      <c r="AV39" s="291"/>
      <c r="AW39" s="291"/>
      <c r="AX39" s="291"/>
      <c r="AY39" s="379"/>
      <c r="AZ39" s="379"/>
      <c r="BA39" s="379"/>
      <c r="BB39" s="379"/>
      <c r="BC39" s="379"/>
      <c r="BD39" s="379"/>
      <c r="BE39" s="379"/>
      <c r="BF39" s="291"/>
      <c r="BG39" s="379"/>
      <c r="BH39" s="379"/>
      <c r="BI39" s="379"/>
      <c r="BJ39" s="379"/>
      <c r="BK39" s="379"/>
      <c r="BL39" s="379"/>
      <c r="BM39" s="379"/>
      <c r="BN39" s="379"/>
      <c r="BO39" s="379"/>
      <c r="BP39" s="379"/>
      <c r="BQ39" s="379"/>
      <c r="BR39" s="379"/>
      <c r="BS39" s="379"/>
      <c r="BT39" s="379"/>
      <c r="BU39" s="379"/>
      <c r="BV39" s="379"/>
    </row>
    <row r="40" spans="1:74" s="274" customFormat="1" ht="12" customHeight="1" x14ac:dyDescent="0.2">
      <c r="A40" s="101"/>
      <c r="B40" s="781" t="s">
        <v>1042</v>
      </c>
      <c r="C40" s="778"/>
      <c r="D40" s="778"/>
      <c r="E40" s="778"/>
      <c r="F40" s="778"/>
      <c r="G40" s="778"/>
      <c r="H40" s="778"/>
      <c r="I40" s="778"/>
      <c r="J40" s="778"/>
      <c r="K40" s="778"/>
      <c r="L40" s="778"/>
      <c r="M40" s="778"/>
      <c r="N40" s="778"/>
      <c r="O40" s="778"/>
      <c r="P40" s="778"/>
      <c r="Q40" s="778"/>
      <c r="AY40" s="519"/>
      <c r="AZ40" s="519"/>
      <c r="BA40" s="519"/>
      <c r="BB40" s="519"/>
      <c r="BC40" s="519"/>
      <c r="BD40" s="519"/>
      <c r="BE40" s="519"/>
      <c r="BF40" s="693"/>
      <c r="BG40" s="519"/>
      <c r="BH40" s="519"/>
      <c r="BI40" s="519"/>
      <c r="BJ40" s="519"/>
    </row>
    <row r="41" spans="1:74" s="274" customFormat="1" ht="12" customHeight="1" x14ac:dyDescent="0.2">
      <c r="A41" s="101"/>
      <c r="B41" s="783" t="s">
        <v>140</v>
      </c>
      <c r="C41" s="778"/>
      <c r="D41" s="778"/>
      <c r="E41" s="778"/>
      <c r="F41" s="778"/>
      <c r="G41" s="778"/>
      <c r="H41" s="778"/>
      <c r="I41" s="778"/>
      <c r="J41" s="778"/>
      <c r="K41" s="778"/>
      <c r="L41" s="778"/>
      <c r="M41" s="778"/>
      <c r="N41" s="778"/>
      <c r="O41" s="778"/>
      <c r="P41" s="778"/>
      <c r="Q41" s="778"/>
      <c r="AY41" s="519"/>
      <c r="AZ41" s="519"/>
      <c r="BA41" s="519"/>
      <c r="BB41" s="519"/>
      <c r="BC41" s="519"/>
      <c r="BD41" s="519"/>
      <c r="BE41" s="519"/>
      <c r="BF41" s="693"/>
      <c r="BG41" s="519"/>
      <c r="BH41" s="519"/>
      <c r="BI41" s="519"/>
      <c r="BJ41" s="519"/>
    </row>
    <row r="42" spans="1:74" s="459" customFormat="1" ht="12" customHeight="1" x14ac:dyDescent="0.2">
      <c r="A42" s="458"/>
      <c r="B42" s="814" t="s">
        <v>383</v>
      </c>
      <c r="C42" s="768"/>
      <c r="D42" s="768"/>
      <c r="E42" s="768"/>
      <c r="F42" s="768"/>
      <c r="G42" s="768"/>
      <c r="H42" s="768"/>
      <c r="I42" s="768"/>
      <c r="J42" s="768"/>
      <c r="K42" s="768"/>
      <c r="L42" s="768"/>
      <c r="M42" s="768"/>
      <c r="N42" s="768"/>
      <c r="O42" s="768"/>
      <c r="P42" s="768"/>
      <c r="Q42" s="764"/>
      <c r="AY42" s="520"/>
      <c r="AZ42" s="520"/>
      <c r="BA42" s="520"/>
      <c r="BB42" s="520"/>
      <c r="BC42" s="520"/>
      <c r="BD42" s="520"/>
      <c r="BE42" s="520"/>
      <c r="BF42" s="694"/>
      <c r="BG42" s="520"/>
      <c r="BH42" s="520"/>
      <c r="BI42" s="520"/>
      <c r="BJ42" s="520"/>
    </row>
    <row r="43" spans="1:74" s="459" customFormat="1" ht="12" customHeight="1" x14ac:dyDescent="0.2">
      <c r="A43" s="458"/>
      <c r="B43" s="548" t="s">
        <v>384</v>
      </c>
      <c r="C43" s="541"/>
      <c r="D43" s="541"/>
      <c r="E43" s="541"/>
      <c r="F43" s="541"/>
      <c r="G43" s="541"/>
      <c r="H43" s="541"/>
      <c r="I43" s="541"/>
      <c r="J43" s="541"/>
      <c r="K43" s="541"/>
      <c r="L43" s="541"/>
      <c r="M43" s="541"/>
      <c r="N43" s="541"/>
      <c r="O43" s="541"/>
      <c r="P43" s="541"/>
      <c r="Q43" s="540"/>
      <c r="AY43" s="520"/>
      <c r="AZ43" s="520"/>
      <c r="BA43" s="520"/>
      <c r="BB43" s="520"/>
      <c r="BC43" s="520"/>
      <c r="BD43" s="520"/>
      <c r="BE43" s="520"/>
      <c r="BF43" s="694"/>
      <c r="BG43" s="520"/>
      <c r="BH43" s="520"/>
      <c r="BI43" s="520"/>
      <c r="BJ43" s="520"/>
    </row>
    <row r="44" spans="1:74" s="459" customFormat="1" ht="12" customHeight="1" x14ac:dyDescent="0.2">
      <c r="A44" s="460"/>
      <c r="B44" s="810" t="s">
        <v>381</v>
      </c>
      <c r="C44" s="768"/>
      <c r="D44" s="768"/>
      <c r="E44" s="768"/>
      <c r="F44" s="768"/>
      <c r="G44" s="768"/>
      <c r="H44" s="768"/>
      <c r="I44" s="768"/>
      <c r="J44" s="768"/>
      <c r="K44" s="768"/>
      <c r="L44" s="768"/>
      <c r="M44" s="768"/>
      <c r="N44" s="768"/>
      <c r="O44" s="768"/>
      <c r="P44" s="768"/>
      <c r="Q44" s="764"/>
      <c r="AY44" s="520"/>
      <c r="AZ44" s="520"/>
      <c r="BA44" s="520"/>
      <c r="BB44" s="520"/>
      <c r="BC44" s="520"/>
      <c r="BD44" s="520"/>
      <c r="BE44" s="520"/>
      <c r="BF44" s="694"/>
      <c r="BG44" s="520"/>
      <c r="BH44" s="520"/>
      <c r="BI44" s="520"/>
      <c r="BJ44" s="520"/>
    </row>
    <row r="45" spans="1:74" s="459" customFormat="1" ht="12" customHeight="1" x14ac:dyDescent="0.2">
      <c r="A45" s="460"/>
      <c r="B45" s="810" t="s">
        <v>382</v>
      </c>
      <c r="C45" s="768"/>
      <c r="D45" s="768"/>
      <c r="E45" s="768"/>
      <c r="F45" s="768"/>
      <c r="G45" s="768"/>
      <c r="H45" s="768"/>
      <c r="I45" s="768"/>
      <c r="J45" s="768"/>
      <c r="K45" s="768"/>
      <c r="L45" s="768"/>
      <c r="M45" s="768"/>
      <c r="N45" s="768"/>
      <c r="O45" s="768"/>
      <c r="P45" s="768"/>
      <c r="Q45" s="764"/>
      <c r="AY45" s="520"/>
      <c r="AZ45" s="520"/>
      <c r="BA45" s="520"/>
      <c r="BB45" s="520"/>
      <c r="BC45" s="520"/>
      <c r="BD45" s="520"/>
      <c r="BE45" s="520"/>
      <c r="BF45" s="694"/>
      <c r="BG45" s="520"/>
      <c r="BH45" s="520"/>
      <c r="BI45" s="520"/>
      <c r="BJ45" s="520"/>
    </row>
    <row r="46" spans="1:74" s="459" customFormat="1" ht="12" customHeight="1" x14ac:dyDescent="0.2">
      <c r="A46" s="460"/>
      <c r="B46" s="810" t="s">
        <v>1115</v>
      </c>
      <c r="C46" s="764"/>
      <c r="D46" s="764"/>
      <c r="E46" s="764"/>
      <c r="F46" s="764"/>
      <c r="G46" s="764"/>
      <c r="H46" s="764"/>
      <c r="I46" s="764"/>
      <c r="J46" s="764"/>
      <c r="K46" s="764"/>
      <c r="L46" s="764"/>
      <c r="M46" s="764"/>
      <c r="N46" s="764"/>
      <c r="O46" s="764"/>
      <c r="P46" s="764"/>
      <c r="Q46" s="764"/>
      <c r="AY46" s="520"/>
      <c r="AZ46" s="520"/>
      <c r="BA46" s="520"/>
      <c r="BB46" s="520"/>
      <c r="BC46" s="520"/>
      <c r="BD46" s="520"/>
      <c r="BE46" s="520"/>
      <c r="BF46" s="694"/>
      <c r="BG46" s="520"/>
      <c r="BH46" s="520"/>
      <c r="BI46" s="520"/>
      <c r="BJ46" s="520"/>
    </row>
    <row r="47" spans="1:74" s="459" customFormat="1" ht="12" customHeight="1" x14ac:dyDescent="0.2">
      <c r="A47" s="458"/>
      <c r="B47" s="767" t="s">
        <v>1069</v>
      </c>
      <c r="C47" s="768"/>
      <c r="D47" s="768"/>
      <c r="E47" s="768"/>
      <c r="F47" s="768"/>
      <c r="G47" s="768"/>
      <c r="H47" s="768"/>
      <c r="I47" s="768"/>
      <c r="J47" s="768"/>
      <c r="K47" s="768"/>
      <c r="L47" s="768"/>
      <c r="M47" s="768"/>
      <c r="N47" s="768"/>
      <c r="O47" s="768"/>
      <c r="P47" s="768"/>
      <c r="Q47" s="764"/>
      <c r="AY47" s="520"/>
      <c r="AZ47" s="520"/>
      <c r="BA47" s="520"/>
      <c r="BB47" s="520"/>
      <c r="BC47" s="520"/>
      <c r="BD47" s="520"/>
      <c r="BE47" s="520"/>
      <c r="BF47" s="694"/>
      <c r="BG47" s="520"/>
      <c r="BH47" s="520"/>
      <c r="BI47" s="520"/>
      <c r="BJ47" s="520"/>
    </row>
    <row r="48" spans="1:74" s="459" customFormat="1" ht="22.35" customHeight="1" x14ac:dyDescent="0.2">
      <c r="A48" s="458"/>
      <c r="B48" s="767" t="s">
        <v>1116</v>
      </c>
      <c r="C48" s="768"/>
      <c r="D48" s="768"/>
      <c r="E48" s="768"/>
      <c r="F48" s="768"/>
      <c r="G48" s="768"/>
      <c r="H48" s="768"/>
      <c r="I48" s="768"/>
      <c r="J48" s="768"/>
      <c r="K48" s="768"/>
      <c r="L48" s="768"/>
      <c r="M48" s="768"/>
      <c r="N48" s="768"/>
      <c r="O48" s="768"/>
      <c r="P48" s="768"/>
      <c r="Q48" s="764"/>
      <c r="AY48" s="520"/>
      <c r="AZ48" s="520"/>
      <c r="BA48" s="520"/>
      <c r="BB48" s="520"/>
      <c r="BC48" s="520"/>
      <c r="BD48" s="520"/>
      <c r="BE48" s="520"/>
      <c r="BF48" s="694"/>
      <c r="BG48" s="520"/>
      <c r="BH48" s="520"/>
      <c r="BI48" s="520"/>
      <c r="BJ48" s="520"/>
    </row>
    <row r="49" spans="1:74" s="459" customFormat="1" ht="12" customHeight="1" x14ac:dyDescent="0.2">
      <c r="A49" s="458"/>
      <c r="B49" s="762" t="s">
        <v>1073</v>
      </c>
      <c r="C49" s="763"/>
      <c r="D49" s="763"/>
      <c r="E49" s="763"/>
      <c r="F49" s="763"/>
      <c r="G49" s="763"/>
      <c r="H49" s="763"/>
      <c r="I49" s="763"/>
      <c r="J49" s="763"/>
      <c r="K49" s="763"/>
      <c r="L49" s="763"/>
      <c r="M49" s="763"/>
      <c r="N49" s="763"/>
      <c r="O49" s="763"/>
      <c r="P49" s="763"/>
      <c r="Q49" s="764"/>
      <c r="AY49" s="520"/>
      <c r="AZ49" s="520"/>
      <c r="BA49" s="520"/>
      <c r="BB49" s="520"/>
      <c r="BC49" s="520"/>
      <c r="BD49" s="520"/>
      <c r="BE49" s="520"/>
      <c r="BF49" s="694"/>
      <c r="BG49" s="520"/>
      <c r="BH49" s="520"/>
      <c r="BI49" s="520"/>
      <c r="BJ49" s="520"/>
    </row>
    <row r="50" spans="1:74" s="461" customFormat="1" ht="12" customHeight="1" x14ac:dyDescent="0.2">
      <c r="A50" s="436"/>
      <c r="B50" s="784" t="s">
        <v>1184</v>
      </c>
      <c r="C50" s="764"/>
      <c r="D50" s="764"/>
      <c r="E50" s="764"/>
      <c r="F50" s="764"/>
      <c r="G50" s="764"/>
      <c r="H50" s="764"/>
      <c r="I50" s="764"/>
      <c r="J50" s="764"/>
      <c r="K50" s="764"/>
      <c r="L50" s="764"/>
      <c r="M50" s="764"/>
      <c r="N50" s="764"/>
      <c r="O50" s="764"/>
      <c r="P50" s="764"/>
      <c r="Q50" s="764"/>
      <c r="AY50" s="514"/>
      <c r="AZ50" s="514"/>
      <c r="BA50" s="514"/>
      <c r="BB50" s="514"/>
      <c r="BC50" s="514"/>
      <c r="BD50" s="514"/>
      <c r="BE50" s="514"/>
      <c r="BF50" s="695"/>
      <c r="BG50" s="514"/>
      <c r="BH50" s="514"/>
      <c r="BI50" s="514"/>
      <c r="BJ50" s="514"/>
    </row>
    <row r="51" spans="1:74" x14ac:dyDescent="0.2">
      <c r="BK51" s="380"/>
      <c r="BL51" s="380"/>
      <c r="BM51" s="380"/>
      <c r="BN51" s="380"/>
      <c r="BO51" s="380"/>
      <c r="BP51" s="380"/>
      <c r="BQ51" s="380"/>
      <c r="BR51" s="380"/>
      <c r="BS51" s="380"/>
      <c r="BT51" s="380"/>
      <c r="BU51" s="380"/>
      <c r="BV51" s="380"/>
    </row>
    <row r="52" spans="1:74" x14ac:dyDescent="0.2">
      <c r="BK52" s="380"/>
      <c r="BL52" s="380"/>
      <c r="BM52" s="380"/>
      <c r="BN52" s="380"/>
      <c r="BO52" s="380"/>
      <c r="BP52" s="380"/>
      <c r="BQ52" s="380"/>
      <c r="BR52" s="380"/>
      <c r="BS52" s="380"/>
      <c r="BT52" s="380"/>
      <c r="BU52" s="380"/>
      <c r="BV52" s="380"/>
    </row>
    <row r="53" spans="1:74" x14ac:dyDescent="0.2">
      <c r="BK53" s="380"/>
      <c r="BL53" s="380"/>
      <c r="BM53" s="380"/>
      <c r="BN53" s="380"/>
      <c r="BO53" s="380"/>
      <c r="BP53" s="380"/>
      <c r="BQ53" s="380"/>
      <c r="BR53" s="380"/>
      <c r="BS53" s="380"/>
      <c r="BT53" s="380"/>
      <c r="BU53" s="380"/>
      <c r="BV53" s="380"/>
    </row>
    <row r="54" spans="1:74" x14ac:dyDescent="0.2">
      <c r="BK54" s="380"/>
      <c r="BL54" s="380"/>
      <c r="BM54" s="380"/>
      <c r="BN54" s="380"/>
      <c r="BO54" s="380"/>
      <c r="BP54" s="380"/>
      <c r="BQ54" s="380"/>
      <c r="BR54" s="380"/>
      <c r="BS54" s="380"/>
      <c r="BT54" s="380"/>
      <c r="BU54" s="380"/>
      <c r="BV54" s="380"/>
    </row>
    <row r="55" spans="1:74" x14ac:dyDescent="0.2">
      <c r="BK55" s="380"/>
      <c r="BL55" s="380"/>
      <c r="BM55" s="380"/>
      <c r="BN55" s="380"/>
      <c r="BO55" s="380"/>
      <c r="BP55" s="380"/>
      <c r="BQ55" s="380"/>
      <c r="BR55" s="380"/>
      <c r="BS55" s="380"/>
      <c r="BT55" s="380"/>
      <c r="BU55" s="380"/>
      <c r="BV55" s="380"/>
    </row>
    <row r="56" spans="1:74" x14ac:dyDescent="0.2">
      <c r="BK56" s="380"/>
      <c r="BL56" s="380"/>
      <c r="BM56" s="380"/>
      <c r="BN56" s="380"/>
      <c r="BO56" s="380"/>
      <c r="BP56" s="380"/>
      <c r="BQ56" s="380"/>
      <c r="BR56" s="380"/>
      <c r="BS56" s="380"/>
      <c r="BT56" s="380"/>
      <c r="BU56" s="380"/>
      <c r="BV56" s="380"/>
    </row>
    <row r="57" spans="1:74" x14ac:dyDescent="0.2">
      <c r="BK57" s="380"/>
      <c r="BL57" s="380"/>
      <c r="BM57" s="380"/>
      <c r="BN57" s="380"/>
      <c r="BO57" s="380"/>
      <c r="BP57" s="380"/>
      <c r="BQ57" s="380"/>
      <c r="BR57" s="380"/>
      <c r="BS57" s="380"/>
      <c r="BT57" s="380"/>
      <c r="BU57" s="380"/>
      <c r="BV57" s="380"/>
    </row>
    <row r="58" spans="1:74" x14ac:dyDescent="0.2">
      <c r="BK58" s="380"/>
      <c r="BL58" s="380"/>
      <c r="BM58" s="380"/>
      <c r="BN58" s="380"/>
      <c r="BO58" s="380"/>
      <c r="BP58" s="380"/>
      <c r="BQ58" s="380"/>
      <c r="BR58" s="380"/>
      <c r="BS58" s="380"/>
      <c r="BT58" s="380"/>
      <c r="BU58" s="380"/>
      <c r="BV58" s="380"/>
    </row>
    <row r="59" spans="1:74" x14ac:dyDescent="0.2">
      <c r="BK59" s="380"/>
      <c r="BL59" s="380"/>
      <c r="BM59" s="380"/>
      <c r="BN59" s="380"/>
      <c r="BO59" s="380"/>
      <c r="BP59" s="380"/>
      <c r="BQ59" s="380"/>
      <c r="BR59" s="380"/>
      <c r="BS59" s="380"/>
      <c r="BT59" s="380"/>
      <c r="BU59" s="380"/>
      <c r="BV59" s="380"/>
    </row>
    <row r="60" spans="1:74" x14ac:dyDescent="0.2">
      <c r="BK60" s="380"/>
      <c r="BL60" s="380"/>
      <c r="BM60" s="380"/>
      <c r="BN60" s="380"/>
      <c r="BO60" s="380"/>
      <c r="BP60" s="380"/>
      <c r="BQ60" s="380"/>
      <c r="BR60" s="380"/>
      <c r="BS60" s="380"/>
      <c r="BT60" s="380"/>
      <c r="BU60" s="380"/>
      <c r="BV60" s="380"/>
    </row>
    <row r="61" spans="1:74" x14ac:dyDescent="0.2">
      <c r="BK61" s="380"/>
      <c r="BL61" s="380"/>
      <c r="BM61" s="380"/>
      <c r="BN61" s="380"/>
      <c r="BO61" s="380"/>
      <c r="BP61" s="380"/>
      <c r="BQ61" s="380"/>
      <c r="BR61" s="380"/>
      <c r="BS61" s="380"/>
      <c r="BT61" s="380"/>
      <c r="BU61" s="380"/>
      <c r="BV61" s="380"/>
    </row>
    <row r="62" spans="1:74" x14ac:dyDescent="0.2">
      <c r="BK62" s="380"/>
      <c r="BL62" s="380"/>
      <c r="BM62" s="380"/>
      <c r="BN62" s="380"/>
      <c r="BO62" s="380"/>
      <c r="BP62" s="380"/>
      <c r="BQ62" s="380"/>
      <c r="BR62" s="380"/>
      <c r="BS62" s="380"/>
      <c r="BT62" s="380"/>
      <c r="BU62" s="380"/>
      <c r="BV62" s="380"/>
    </row>
    <row r="63" spans="1:74" x14ac:dyDescent="0.2">
      <c r="BK63" s="380"/>
      <c r="BL63" s="380"/>
      <c r="BM63" s="380"/>
      <c r="BN63" s="380"/>
      <c r="BO63" s="380"/>
      <c r="BP63" s="380"/>
      <c r="BQ63" s="380"/>
      <c r="BR63" s="380"/>
      <c r="BS63" s="380"/>
      <c r="BT63" s="380"/>
      <c r="BU63" s="380"/>
      <c r="BV63" s="380"/>
    </row>
    <row r="64" spans="1:74" x14ac:dyDescent="0.2">
      <c r="BK64" s="380"/>
      <c r="BL64" s="380"/>
      <c r="BM64" s="380"/>
      <c r="BN64" s="380"/>
      <c r="BO64" s="380"/>
      <c r="BP64" s="380"/>
      <c r="BQ64" s="380"/>
      <c r="BR64" s="380"/>
      <c r="BS64" s="380"/>
      <c r="BT64" s="380"/>
      <c r="BU64" s="380"/>
      <c r="BV64" s="380"/>
    </row>
    <row r="65" spans="63:74" x14ac:dyDescent="0.2">
      <c r="BK65" s="380"/>
      <c r="BL65" s="380"/>
      <c r="BM65" s="380"/>
      <c r="BN65" s="380"/>
      <c r="BO65" s="380"/>
      <c r="BP65" s="380"/>
      <c r="BQ65" s="380"/>
      <c r="BR65" s="380"/>
      <c r="BS65" s="380"/>
      <c r="BT65" s="380"/>
      <c r="BU65" s="380"/>
      <c r="BV65" s="380"/>
    </row>
    <row r="66" spans="63:74" x14ac:dyDescent="0.2">
      <c r="BK66" s="380"/>
      <c r="BL66" s="380"/>
      <c r="BM66" s="380"/>
      <c r="BN66" s="380"/>
      <c r="BO66" s="380"/>
      <c r="BP66" s="380"/>
      <c r="BQ66" s="380"/>
      <c r="BR66" s="380"/>
      <c r="BS66" s="380"/>
      <c r="BT66" s="380"/>
      <c r="BU66" s="380"/>
      <c r="BV66" s="380"/>
    </row>
    <row r="67" spans="63:74" x14ac:dyDescent="0.2">
      <c r="BK67" s="380"/>
      <c r="BL67" s="380"/>
      <c r="BM67" s="380"/>
      <c r="BN67" s="380"/>
      <c r="BO67" s="380"/>
      <c r="BP67" s="380"/>
      <c r="BQ67" s="380"/>
      <c r="BR67" s="380"/>
      <c r="BS67" s="380"/>
      <c r="BT67" s="380"/>
      <c r="BU67" s="380"/>
      <c r="BV67" s="380"/>
    </row>
    <row r="68" spans="63:74" x14ac:dyDescent="0.2">
      <c r="BK68" s="380"/>
      <c r="BL68" s="380"/>
      <c r="BM68" s="380"/>
      <c r="BN68" s="380"/>
      <c r="BO68" s="380"/>
      <c r="BP68" s="380"/>
      <c r="BQ68" s="380"/>
      <c r="BR68" s="380"/>
      <c r="BS68" s="380"/>
      <c r="BT68" s="380"/>
      <c r="BU68" s="380"/>
      <c r="BV68" s="380"/>
    </row>
    <row r="69" spans="63:74" x14ac:dyDescent="0.2">
      <c r="BK69" s="380"/>
      <c r="BL69" s="380"/>
      <c r="BM69" s="380"/>
      <c r="BN69" s="380"/>
      <c r="BO69" s="380"/>
      <c r="BP69" s="380"/>
      <c r="BQ69" s="380"/>
      <c r="BR69" s="380"/>
      <c r="BS69" s="380"/>
      <c r="BT69" s="380"/>
      <c r="BU69" s="380"/>
      <c r="BV69" s="380"/>
    </row>
    <row r="70" spans="63:74" x14ac:dyDescent="0.2">
      <c r="BK70" s="380"/>
      <c r="BL70" s="380"/>
      <c r="BM70" s="380"/>
      <c r="BN70" s="380"/>
      <c r="BO70" s="380"/>
      <c r="BP70" s="380"/>
      <c r="BQ70" s="380"/>
      <c r="BR70" s="380"/>
      <c r="BS70" s="380"/>
      <c r="BT70" s="380"/>
      <c r="BU70" s="380"/>
      <c r="BV70" s="380"/>
    </row>
    <row r="71" spans="63:74" x14ac:dyDescent="0.2">
      <c r="BK71" s="380"/>
      <c r="BL71" s="380"/>
      <c r="BM71" s="380"/>
      <c r="BN71" s="380"/>
      <c r="BO71" s="380"/>
      <c r="BP71" s="380"/>
      <c r="BQ71" s="380"/>
      <c r="BR71" s="380"/>
      <c r="BS71" s="380"/>
      <c r="BT71" s="380"/>
      <c r="BU71" s="380"/>
      <c r="BV71" s="380"/>
    </row>
    <row r="72" spans="63:74" x14ac:dyDescent="0.2">
      <c r="BK72" s="380"/>
      <c r="BL72" s="380"/>
      <c r="BM72" s="380"/>
      <c r="BN72" s="380"/>
      <c r="BO72" s="380"/>
      <c r="BP72" s="380"/>
      <c r="BQ72" s="380"/>
      <c r="BR72" s="380"/>
      <c r="BS72" s="380"/>
      <c r="BT72" s="380"/>
      <c r="BU72" s="380"/>
      <c r="BV72" s="380"/>
    </row>
    <row r="73" spans="63:74" x14ac:dyDescent="0.2">
      <c r="BK73" s="380"/>
      <c r="BL73" s="380"/>
      <c r="BM73" s="380"/>
      <c r="BN73" s="380"/>
      <c r="BO73" s="380"/>
      <c r="BP73" s="380"/>
      <c r="BQ73" s="380"/>
      <c r="BR73" s="380"/>
      <c r="BS73" s="380"/>
      <c r="BT73" s="380"/>
      <c r="BU73" s="380"/>
      <c r="BV73" s="380"/>
    </row>
    <row r="74" spans="63:74" x14ac:dyDescent="0.2">
      <c r="BK74" s="380"/>
      <c r="BL74" s="380"/>
      <c r="BM74" s="380"/>
      <c r="BN74" s="380"/>
      <c r="BO74" s="380"/>
      <c r="BP74" s="380"/>
      <c r="BQ74" s="380"/>
      <c r="BR74" s="380"/>
      <c r="BS74" s="380"/>
      <c r="BT74" s="380"/>
      <c r="BU74" s="380"/>
      <c r="BV74" s="380"/>
    </row>
    <row r="75" spans="63:74" x14ac:dyDescent="0.2">
      <c r="BK75" s="380"/>
      <c r="BL75" s="380"/>
      <c r="BM75" s="380"/>
      <c r="BN75" s="380"/>
      <c r="BO75" s="380"/>
      <c r="BP75" s="380"/>
      <c r="BQ75" s="380"/>
      <c r="BR75" s="380"/>
      <c r="BS75" s="380"/>
      <c r="BT75" s="380"/>
      <c r="BU75" s="380"/>
      <c r="BV75" s="380"/>
    </row>
    <row r="76" spans="63:74" x14ac:dyDescent="0.2">
      <c r="BK76" s="380"/>
      <c r="BL76" s="380"/>
      <c r="BM76" s="380"/>
      <c r="BN76" s="380"/>
      <c r="BO76" s="380"/>
      <c r="BP76" s="380"/>
      <c r="BQ76" s="380"/>
      <c r="BR76" s="380"/>
      <c r="BS76" s="380"/>
      <c r="BT76" s="380"/>
      <c r="BU76" s="380"/>
      <c r="BV76" s="380"/>
    </row>
    <row r="77" spans="63:74" x14ac:dyDescent="0.2">
      <c r="BK77" s="380"/>
      <c r="BL77" s="380"/>
      <c r="BM77" s="380"/>
      <c r="BN77" s="380"/>
      <c r="BO77" s="380"/>
      <c r="BP77" s="380"/>
      <c r="BQ77" s="380"/>
      <c r="BR77" s="380"/>
      <c r="BS77" s="380"/>
      <c r="BT77" s="380"/>
      <c r="BU77" s="380"/>
      <c r="BV77" s="380"/>
    </row>
    <row r="78" spans="63:74" x14ac:dyDescent="0.2">
      <c r="BK78" s="380"/>
      <c r="BL78" s="380"/>
      <c r="BM78" s="380"/>
      <c r="BN78" s="380"/>
      <c r="BO78" s="380"/>
      <c r="BP78" s="380"/>
      <c r="BQ78" s="380"/>
      <c r="BR78" s="380"/>
      <c r="BS78" s="380"/>
      <c r="BT78" s="380"/>
      <c r="BU78" s="380"/>
      <c r="BV78" s="380"/>
    </row>
    <row r="79" spans="63:74" x14ac:dyDescent="0.2">
      <c r="BK79" s="380"/>
      <c r="BL79" s="380"/>
      <c r="BM79" s="380"/>
      <c r="BN79" s="380"/>
      <c r="BO79" s="380"/>
      <c r="BP79" s="380"/>
      <c r="BQ79" s="380"/>
      <c r="BR79" s="380"/>
      <c r="BS79" s="380"/>
      <c r="BT79" s="380"/>
      <c r="BU79" s="380"/>
      <c r="BV79" s="380"/>
    </row>
    <row r="80" spans="63:74" x14ac:dyDescent="0.2">
      <c r="BK80" s="380"/>
      <c r="BL80" s="380"/>
      <c r="BM80" s="380"/>
      <c r="BN80" s="380"/>
      <c r="BO80" s="380"/>
      <c r="BP80" s="380"/>
      <c r="BQ80" s="380"/>
      <c r="BR80" s="380"/>
      <c r="BS80" s="380"/>
      <c r="BT80" s="380"/>
      <c r="BU80" s="380"/>
      <c r="BV80" s="380"/>
    </row>
    <row r="81" spans="63:74" x14ac:dyDescent="0.2">
      <c r="BK81" s="380"/>
      <c r="BL81" s="380"/>
      <c r="BM81" s="380"/>
      <c r="BN81" s="380"/>
      <c r="BO81" s="380"/>
      <c r="BP81" s="380"/>
      <c r="BQ81" s="380"/>
      <c r="BR81" s="380"/>
      <c r="BS81" s="380"/>
      <c r="BT81" s="380"/>
      <c r="BU81" s="380"/>
      <c r="BV81" s="380"/>
    </row>
    <row r="82" spans="63:74" x14ac:dyDescent="0.2">
      <c r="BK82" s="380"/>
      <c r="BL82" s="380"/>
      <c r="BM82" s="380"/>
      <c r="BN82" s="380"/>
      <c r="BO82" s="380"/>
      <c r="BP82" s="380"/>
      <c r="BQ82" s="380"/>
      <c r="BR82" s="380"/>
      <c r="BS82" s="380"/>
      <c r="BT82" s="380"/>
      <c r="BU82" s="380"/>
      <c r="BV82" s="380"/>
    </row>
    <row r="83" spans="63:74" x14ac:dyDescent="0.2">
      <c r="BK83" s="380"/>
      <c r="BL83" s="380"/>
      <c r="BM83" s="380"/>
      <c r="BN83" s="380"/>
      <c r="BO83" s="380"/>
      <c r="BP83" s="380"/>
      <c r="BQ83" s="380"/>
      <c r="BR83" s="380"/>
      <c r="BS83" s="380"/>
      <c r="BT83" s="380"/>
      <c r="BU83" s="380"/>
      <c r="BV83" s="380"/>
    </row>
    <row r="84" spans="63:74" x14ac:dyDescent="0.2">
      <c r="BK84" s="380"/>
      <c r="BL84" s="380"/>
      <c r="BM84" s="380"/>
      <c r="BN84" s="380"/>
      <c r="BO84" s="380"/>
      <c r="BP84" s="380"/>
      <c r="BQ84" s="380"/>
      <c r="BR84" s="380"/>
      <c r="BS84" s="380"/>
      <c r="BT84" s="380"/>
      <c r="BU84" s="380"/>
      <c r="BV84" s="380"/>
    </row>
    <row r="85" spans="63:74" x14ac:dyDescent="0.2">
      <c r="BK85" s="380"/>
      <c r="BL85" s="380"/>
      <c r="BM85" s="380"/>
      <c r="BN85" s="380"/>
      <c r="BO85" s="380"/>
      <c r="BP85" s="380"/>
      <c r="BQ85" s="380"/>
      <c r="BR85" s="380"/>
      <c r="BS85" s="380"/>
      <c r="BT85" s="380"/>
      <c r="BU85" s="380"/>
      <c r="BV85" s="380"/>
    </row>
    <row r="86" spans="63:74" x14ac:dyDescent="0.2">
      <c r="BK86" s="380"/>
      <c r="BL86" s="380"/>
      <c r="BM86" s="380"/>
      <c r="BN86" s="380"/>
      <c r="BO86" s="380"/>
      <c r="BP86" s="380"/>
      <c r="BQ86" s="380"/>
      <c r="BR86" s="380"/>
      <c r="BS86" s="380"/>
      <c r="BT86" s="380"/>
      <c r="BU86" s="380"/>
      <c r="BV86" s="380"/>
    </row>
    <row r="87" spans="63:74" x14ac:dyDescent="0.2">
      <c r="BK87" s="380"/>
      <c r="BL87" s="380"/>
      <c r="BM87" s="380"/>
      <c r="BN87" s="380"/>
      <c r="BO87" s="380"/>
      <c r="BP87" s="380"/>
      <c r="BQ87" s="380"/>
      <c r="BR87" s="380"/>
      <c r="BS87" s="380"/>
      <c r="BT87" s="380"/>
      <c r="BU87" s="380"/>
      <c r="BV87" s="380"/>
    </row>
    <row r="88" spans="63:74" x14ac:dyDescent="0.2">
      <c r="BK88" s="380"/>
      <c r="BL88" s="380"/>
      <c r="BM88" s="380"/>
      <c r="BN88" s="380"/>
      <c r="BO88" s="380"/>
      <c r="BP88" s="380"/>
      <c r="BQ88" s="380"/>
      <c r="BR88" s="380"/>
      <c r="BS88" s="380"/>
      <c r="BT88" s="380"/>
      <c r="BU88" s="380"/>
      <c r="BV88" s="380"/>
    </row>
    <row r="89" spans="63:74" x14ac:dyDescent="0.2">
      <c r="BK89" s="380"/>
      <c r="BL89" s="380"/>
      <c r="BM89" s="380"/>
      <c r="BN89" s="380"/>
      <c r="BO89" s="380"/>
      <c r="BP89" s="380"/>
      <c r="BQ89" s="380"/>
      <c r="BR89" s="380"/>
      <c r="BS89" s="380"/>
      <c r="BT89" s="380"/>
      <c r="BU89" s="380"/>
      <c r="BV89" s="380"/>
    </row>
    <row r="90" spans="63:74" x14ac:dyDescent="0.2">
      <c r="BK90" s="380"/>
      <c r="BL90" s="380"/>
      <c r="BM90" s="380"/>
      <c r="BN90" s="380"/>
      <c r="BO90" s="380"/>
      <c r="BP90" s="380"/>
      <c r="BQ90" s="380"/>
      <c r="BR90" s="380"/>
      <c r="BS90" s="380"/>
      <c r="BT90" s="380"/>
      <c r="BU90" s="380"/>
      <c r="BV90" s="380"/>
    </row>
    <row r="91" spans="63:74" x14ac:dyDescent="0.2">
      <c r="BK91" s="380"/>
      <c r="BL91" s="380"/>
      <c r="BM91" s="380"/>
      <c r="BN91" s="380"/>
      <c r="BO91" s="380"/>
      <c r="BP91" s="380"/>
      <c r="BQ91" s="380"/>
      <c r="BR91" s="380"/>
      <c r="BS91" s="380"/>
      <c r="BT91" s="380"/>
      <c r="BU91" s="380"/>
      <c r="BV91" s="380"/>
    </row>
    <row r="92" spans="63:74" x14ac:dyDescent="0.2">
      <c r="BK92" s="380"/>
      <c r="BL92" s="380"/>
      <c r="BM92" s="380"/>
      <c r="BN92" s="380"/>
      <c r="BO92" s="380"/>
      <c r="BP92" s="380"/>
      <c r="BQ92" s="380"/>
      <c r="BR92" s="380"/>
      <c r="BS92" s="380"/>
      <c r="BT92" s="380"/>
      <c r="BU92" s="380"/>
      <c r="BV92" s="380"/>
    </row>
    <row r="93" spans="63:74" x14ac:dyDescent="0.2">
      <c r="BK93" s="380"/>
      <c r="BL93" s="380"/>
      <c r="BM93" s="380"/>
      <c r="BN93" s="380"/>
      <c r="BO93" s="380"/>
      <c r="BP93" s="380"/>
      <c r="BQ93" s="380"/>
      <c r="BR93" s="380"/>
      <c r="BS93" s="380"/>
      <c r="BT93" s="380"/>
      <c r="BU93" s="380"/>
      <c r="BV93" s="380"/>
    </row>
    <row r="94" spans="63:74" x14ac:dyDescent="0.2">
      <c r="BK94" s="380"/>
      <c r="BL94" s="380"/>
      <c r="BM94" s="380"/>
      <c r="BN94" s="380"/>
      <c r="BO94" s="380"/>
      <c r="BP94" s="380"/>
      <c r="BQ94" s="380"/>
      <c r="BR94" s="380"/>
      <c r="BS94" s="380"/>
      <c r="BT94" s="380"/>
      <c r="BU94" s="380"/>
      <c r="BV94" s="380"/>
    </row>
    <row r="95" spans="63:74" x14ac:dyDescent="0.2">
      <c r="BK95" s="380"/>
      <c r="BL95" s="380"/>
      <c r="BM95" s="380"/>
      <c r="BN95" s="380"/>
      <c r="BO95" s="380"/>
      <c r="BP95" s="380"/>
      <c r="BQ95" s="380"/>
      <c r="BR95" s="380"/>
      <c r="BS95" s="380"/>
      <c r="BT95" s="380"/>
      <c r="BU95" s="380"/>
      <c r="BV95" s="380"/>
    </row>
    <row r="96" spans="63:74" x14ac:dyDescent="0.2">
      <c r="BK96" s="380"/>
      <c r="BL96" s="380"/>
      <c r="BM96" s="380"/>
      <c r="BN96" s="380"/>
      <c r="BO96" s="380"/>
      <c r="BP96" s="380"/>
      <c r="BQ96" s="380"/>
      <c r="BR96" s="380"/>
      <c r="BS96" s="380"/>
      <c r="BT96" s="380"/>
      <c r="BU96" s="380"/>
      <c r="BV96" s="380"/>
    </row>
    <row r="97" spans="63:74" x14ac:dyDescent="0.2">
      <c r="BK97" s="380"/>
      <c r="BL97" s="380"/>
      <c r="BM97" s="380"/>
      <c r="BN97" s="380"/>
      <c r="BO97" s="380"/>
      <c r="BP97" s="380"/>
      <c r="BQ97" s="380"/>
      <c r="BR97" s="380"/>
      <c r="BS97" s="380"/>
      <c r="BT97" s="380"/>
      <c r="BU97" s="380"/>
      <c r="BV97" s="380"/>
    </row>
    <row r="98" spans="63:74" x14ac:dyDescent="0.2">
      <c r="BK98" s="380"/>
      <c r="BL98" s="380"/>
      <c r="BM98" s="380"/>
      <c r="BN98" s="380"/>
      <c r="BO98" s="380"/>
      <c r="BP98" s="380"/>
      <c r="BQ98" s="380"/>
      <c r="BR98" s="380"/>
      <c r="BS98" s="380"/>
      <c r="BT98" s="380"/>
      <c r="BU98" s="380"/>
      <c r="BV98" s="380"/>
    </row>
    <row r="99" spans="63:74" x14ac:dyDescent="0.2">
      <c r="BK99" s="380"/>
      <c r="BL99" s="380"/>
      <c r="BM99" s="380"/>
      <c r="BN99" s="380"/>
      <c r="BO99" s="380"/>
      <c r="BP99" s="380"/>
      <c r="BQ99" s="380"/>
      <c r="BR99" s="380"/>
      <c r="BS99" s="380"/>
      <c r="BT99" s="380"/>
      <c r="BU99" s="380"/>
      <c r="BV99" s="380"/>
    </row>
    <row r="100" spans="63:74" x14ac:dyDescent="0.2">
      <c r="BK100" s="380"/>
      <c r="BL100" s="380"/>
      <c r="BM100" s="380"/>
      <c r="BN100" s="380"/>
      <c r="BO100" s="380"/>
      <c r="BP100" s="380"/>
      <c r="BQ100" s="380"/>
      <c r="BR100" s="380"/>
      <c r="BS100" s="380"/>
      <c r="BT100" s="380"/>
      <c r="BU100" s="380"/>
      <c r="BV100" s="380"/>
    </row>
    <row r="101" spans="63:74" x14ac:dyDescent="0.2">
      <c r="BK101" s="380"/>
      <c r="BL101" s="380"/>
      <c r="BM101" s="380"/>
      <c r="BN101" s="380"/>
      <c r="BO101" s="380"/>
      <c r="BP101" s="380"/>
      <c r="BQ101" s="380"/>
      <c r="BR101" s="380"/>
      <c r="BS101" s="380"/>
      <c r="BT101" s="380"/>
      <c r="BU101" s="380"/>
      <c r="BV101" s="380"/>
    </row>
    <row r="102" spans="63:74" x14ac:dyDescent="0.2">
      <c r="BK102" s="380"/>
      <c r="BL102" s="380"/>
      <c r="BM102" s="380"/>
      <c r="BN102" s="380"/>
      <c r="BO102" s="380"/>
      <c r="BP102" s="380"/>
      <c r="BQ102" s="380"/>
      <c r="BR102" s="380"/>
      <c r="BS102" s="380"/>
      <c r="BT102" s="380"/>
      <c r="BU102" s="380"/>
      <c r="BV102" s="380"/>
    </row>
    <row r="103" spans="63:74" x14ac:dyDescent="0.2">
      <c r="BK103" s="380"/>
      <c r="BL103" s="380"/>
      <c r="BM103" s="380"/>
      <c r="BN103" s="380"/>
      <c r="BO103" s="380"/>
      <c r="BP103" s="380"/>
      <c r="BQ103" s="380"/>
      <c r="BR103" s="380"/>
      <c r="BS103" s="380"/>
      <c r="BT103" s="380"/>
      <c r="BU103" s="380"/>
      <c r="BV103" s="380"/>
    </row>
    <row r="104" spans="63:74" x14ac:dyDescent="0.2">
      <c r="BK104" s="380"/>
      <c r="BL104" s="380"/>
      <c r="BM104" s="380"/>
      <c r="BN104" s="380"/>
      <c r="BO104" s="380"/>
      <c r="BP104" s="380"/>
      <c r="BQ104" s="380"/>
      <c r="BR104" s="380"/>
      <c r="BS104" s="380"/>
      <c r="BT104" s="380"/>
      <c r="BU104" s="380"/>
      <c r="BV104" s="380"/>
    </row>
    <row r="105" spans="63:74" x14ac:dyDescent="0.2">
      <c r="BK105" s="380"/>
      <c r="BL105" s="380"/>
      <c r="BM105" s="380"/>
      <c r="BN105" s="380"/>
      <c r="BO105" s="380"/>
      <c r="BP105" s="380"/>
      <c r="BQ105" s="380"/>
      <c r="BR105" s="380"/>
      <c r="BS105" s="380"/>
      <c r="BT105" s="380"/>
      <c r="BU105" s="380"/>
      <c r="BV105" s="380"/>
    </row>
    <row r="106" spans="63:74" x14ac:dyDescent="0.2">
      <c r="BK106" s="380"/>
      <c r="BL106" s="380"/>
      <c r="BM106" s="380"/>
      <c r="BN106" s="380"/>
      <c r="BO106" s="380"/>
      <c r="BP106" s="380"/>
      <c r="BQ106" s="380"/>
      <c r="BR106" s="380"/>
      <c r="BS106" s="380"/>
      <c r="BT106" s="380"/>
      <c r="BU106" s="380"/>
      <c r="BV106" s="380"/>
    </row>
    <row r="107" spans="63:74" x14ac:dyDescent="0.2">
      <c r="BK107" s="380"/>
      <c r="BL107" s="380"/>
      <c r="BM107" s="380"/>
      <c r="BN107" s="380"/>
      <c r="BO107" s="380"/>
      <c r="BP107" s="380"/>
      <c r="BQ107" s="380"/>
      <c r="BR107" s="380"/>
      <c r="BS107" s="380"/>
      <c r="BT107" s="380"/>
      <c r="BU107" s="380"/>
      <c r="BV107" s="380"/>
    </row>
    <row r="108" spans="63:74" x14ac:dyDescent="0.2">
      <c r="BK108" s="380"/>
      <c r="BL108" s="380"/>
      <c r="BM108" s="380"/>
      <c r="BN108" s="380"/>
      <c r="BO108" s="380"/>
      <c r="BP108" s="380"/>
      <c r="BQ108" s="380"/>
      <c r="BR108" s="380"/>
      <c r="BS108" s="380"/>
      <c r="BT108" s="380"/>
      <c r="BU108" s="380"/>
      <c r="BV108" s="380"/>
    </row>
    <row r="109" spans="63:74" x14ac:dyDescent="0.2">
      <c r="BK109" s="380"/>
      <c r="BL109" s="380"/>
      <c r="BM109" s="380"/>
      <c r="BN109" s="380"/>
      <c r="BO109" s="380"/>
      <c r="BP109" s="380"/>
      <c r="BQ109" s="380"/>
      <c r="BR109" s="380"/>
      <c r="BS109" s="380"/>
      <c r="BT109" s="380"/>
      <c r="BU109" s="380"/>
      <c r="BV109" s="380"/>
    </row>
    <row r="110" spans="63:74" x14ac:dyDescent="0.2">
      <c r="BK110" s="380"/>
      <c r="BL110" s="380"/>
      <c r="BM110" s="380"/>
      <c r="BN110" s="380"/>
      <c r="BO110" s="380"/>
      <c r="BP110" s="380"/>
      <c r="BQ110" s="380"/>
      <c r="BR110" s="380"/>
      <c r="BS110" s="380"/>
      <c r="BT110" s="380"/>
      <c r="BU110" s="380"/>
      <c r="BV110" s="380"/>
    </row>
    <row r="111" spans="63:74" x14ac:dyDescent="0.2">
      <c r="BK111" s="380"/>
      <c r="BL111" s="380"/>
      <c r="BM111" s="380"/>
      <c r="BN111" s="380"/>
      <c r="BO111" s="380"/>
      <c r="BP111" s="380"/>
      <c r="BQ111" s="380"/>
      <c r="BR111" s="380"/>
      <c r="BS111" s="380"/>
      <c r="BT111" s="380"/>
      <c r="BU111" s="380"/>
      <c r="BV111" s="380"/>
    </row>
    <row r="112" spans="63:74" x14ac:dyDescent="0.2">
      <c r="BK112" s="380"/>
      <c r="BL112" s="380"/>
      <c r="BM112" s="380"/>
      <c r="BN112" s="380"/>
      <c r="BO112" s="380"/>
      <c r="BP112" s="380"/>
      <c r="BQ112" s="380"/>
      <c r="BR112" s="380"/>
      <c r="BS112" s="380"/>
      <c r="BT112" s="380"/>
      <c r="BU112" s="380"/>
      <c r="BV112" s="380"/>
    </row>
    <row r="113" spans="63:74" x14ac:dyDescent="0.2">
      <c r="BK113" s="380"/>
      <c r="BL113" s="380"/>
      <c r="BM113" s="380"/>
      <c r="BN113" s="380"/>
      <c r="BO113" s="380"/>
      <c r="BP113" s="380"/>
      <c r="BQ113" s="380"/>
      <c r="BR113" s="380"/>
      <c r="BS113" s="380"/>
      <c r="BT113" s="380"/>
      <c r="BU113" s="380"/>
      <c r="BV113" s="380"/>
    </row>
    <row r="114" spans="63:74" x14ac:dyDescent="0.2">
      <c r="BK114" s="380"/>
      <c r="BL114" s="380"/>
      <c r="BM114" s="380"/>
      <c r="BN114" s="380"/>
      <c r="BO114" s="380"/>
      <c r="BP114" s="380"/>
      <c r="BQ114" s="380"/>
      <c r="BR114" s="380"/>
      <c r="BS114" s="380"/>
      <c r="BT114" s="380"/>
      <c r="BU114" s="380"/>
      <c r="BV114" s="380"/>
    </row>
    <row r="115" spans="63:74" x14ac:dyDescent="0.2">
      <c r="BK115" s="380"/>
      <c r="BL115" s="380"/>
      <c r="BM115" s="380"/>
      <c r="BN115" s="380"/>
      <c r="BO115" s="380"/>
      <c r="BP115" s="380"/>
      <c r="BQ115" s="380"/>
      <c r="BR115" s="380"/>
      <c r="BS115" s="380"/>
      <c r="BT115" s="380"/>
      <c r="BU115" s="380"/>
      <c r="BV115" s="380"/>
    </row>
    <row r="116" spans="63:74" x14ac:dyDescent="0.2">
      <c r="BK116" s="380"/>
      <c r="BL116" s="380"/>
      <c r="BM116" s="380"/>
      <c r="BN116" s="380"/>
      <c r="BO116" s="380"/>
      <c r="BP116" s="380"/>
      <c r="BQ116" s="380"/>
      <c r="BR116" s="380"/>
      <c r="BS116" s="380"/>
      <c r="BT116" s="380"/>
      <c r="BU116" s="380"/>
      <c r="BV116" s="380"/>
    </row>
    <row r="117" spans="63:74" x14ac:dyDescent="0.2">
      <c r="BK117" s="380"/>
      <c r="BL117" s="380"/>
      <c r="BM117" s="380"/>
      <c r="BN117" s="380"/>
      <c r="BO117" s="380"/>
      <c r="BP117" s="380"/>
      <c r="BQ117" s="380"/>
      <c r="BR117" s="380"/>
      <c r="BS117" s="380"/>
      <c r="BT117" s="380"/>
      <c r="BU117" s="380"/>
      <c r="BV117" s="380"/>
    </row>
    <row r="118" spans="63:74" x14ac:dyDescent="0.2">
      <c r="BK118" s="380"/>
      <c r="BL118" s="380"/>
      <c r="BM118" s="380"/>
      <c r="BN118" s="380"/>
      <c r="BO118" s="380"/>
      <c r="BP118" s="380"/>
      <c r="BQ118" s="380"/>
      <c r="BR118" s="380"/>
      <c r="BS118" s="380"/>
      <c r="BT118" s="380"/>
      <c r="BU118" s="380"/>
      <c r="BV118" s="380"/>
    </row>
    <row r="119" spans="63:74" x14ac:dyDescent="0.2">
      <c r="BK119" s="380"/>
      <c r="BL119" s="380"/>
      <c r="BM119" s="380"/>
      <c r="BN119" s="380"/>
      <c r="BO119" s="380"/>
      <c r="BP119" s="380"/>
      <c r="BQ119" s="380"/>
      <c r="BR119" s="380"/>
      <c r="BS119" s="380"/>
      <c r="BT119" s="380"/>
      <c r="BU119" s="380"/>
      <c r="BV119" s="380"/>
    </row>
    <row r="120" spans="63:74" x14ac:dyDescent="0.2">
      <c r="BK120" s="380"/>
      <c r="BL120" s="380"/>
      <c r="BM120" s="380"/>
      <c r="BN120" s="380"/>
      <c r="BO120" s="380"/>
      <c r="BP120" s="380"/>
      <c r="BQ120" s="380"/>
      <c r="BR120" s="380"/>
      <c r="BS120" s="380"/>
      <c r="BT120" s="380"/>
      <c r="BU120" s="380"/>
      <c r="BV120" s="380"/>
    </row>
    <row r="121" spans="63:74" x14ac:dyDescent="0.2">
      <c r="BK121" s="380"/>
      <c r="BL121" s="380"/>
      <c r="BM121" s="380"/>
      <c r="BN121" s="380"/>
      <c r="BO121" s="380"/>
      <c r="BP121" s="380"/>
      <c r="BQ121" s="380"/>
      <c r="BR121" s="380"/>
      <c r="BS121" s="380"/>
      <c r="BT121" s="380"/>
      <c r="BU121" s="380"/>
      <c r="BV121" s="380"/>
    </row>
    <row r="122" spans="63:74" x14ac:dyDescent="0.2">
      <c r="BK122" s="380"/>
      <c r="BL122" s="380"/>
      <c r="BM122" s="380"/>
      <c r="BN122" s="380"/>
      <c r="BO122" s="380"/>
      <c r="BP122" s="380"/>
      <c r="BQ122" s="380"/>
      <c r="BR122" s="380"/>
      <c r="BS122" s="380"/>
      <c r="BT122" s="380"/>
      <c r="BU122" s="380"/>
      <c r="BV122" s="380"/>
    </row>
    <row r="123" spans="63:74" x14ac:dyDescent="0.2">
      <c r="BK123" s="380"/>
      <c r="BL123" s="380"/>
      <c r="BM123" s="380"/>
      <c r="BN123" s="380"/>
      <c r="BO123" s="380"/>
      <c r="BP123" s="380"/>
      <c r="BQ123" s="380"/>
      <c r="BR123" s="380"/>
      <c r="BS123" s="380"/>
      <c r="BT123" s="380"/>
      <c r="BU123" s="380"/>
      <c r="BV123" s="380"/>
    </row>
    <row r="124" spans="63:74" x14ac:dyDescent="0.2">
      <c r="BK124" s="380"/>
      <c r="BL124" s="380"/>
      <c r="BM124" s="380"/>
      <c r="BN124" s="380"/>
      <c r="BO124" s="380"/>
      <c r="BP124" s="380"/>
      <c r="BQ124" s="380"/>
      <c r="BR124" s="380"/>
      <c r="BS124" s="380"/>
      <c r="BT124" s="380"/>
      <c r="BU124" s="380"/>
      <c r="BV124" s="380"/>
    </row>
    <row r="125" spans="63:74" x14ac:dyDescent="0.2">
      <c r="BK125" s="380"/>
      <c r="BL125" s="380"/>
      <c r="BM125" s="380"/>
      <c r="BN125" s="380"/>
      <c r="BO125" s="380"/>
      <c r="BP125" s="380"/>
      <c r="BQ125" s="380"/>
      <c r="BR125" s="380"/>
      <c r="BS125" s="380"/>
      <c r="BT125" s="380"/>
      <c r="BU125" s="380"/>
      <c r="BV125" s="380"/>
    </row>
    <row r="126" spans="63:74" x14ac:dyDescent="0.2">
      <c r="BK126" s="380"/>
      <c r="BL126" s="380"/>
      <c r="BM126" s="380"/>
      <c r="BN126" s="380"/>
      <c r="BO126" s="380"/>
      <c r="BP126" s="380"/>
      <c r="BQ126" s="380"/>
      <c r="BR126" s="380"/>
      <c r="BS126" s="380"/>
      <c r="BT126" s="380"/>
      <c r="BU126" s="380"/>
      <c r="BV126" s="380"/>
    </row>
    <row r="127" spans="63:74" x14ac:dyDescent="0.2">
      <c r="BK127" s="380"/>
      <c r="BL127" s="380"/>
      <c r="BM127" s="380"/>
      <c r="BN127" s="380"/>
      <c r="BO127" s="380"/>
      <c r="BP127" s="380"/>
      <c r="BQ127" s="380"/>
      <c r="BR127" s="380"/>
      <c r="BS127" s="380"/>
      <c r="BT127" s="380"/>
      <c r="BU127" s="380"/>
      <c r="BV127" s="380"/>
    </row>
    <row r="128" spans="63:74" x14ac:dyDescent="0.2">
      <c r="BK128" s="380"/>
      <c r="BL128" s="380"/>
      <c r="BM128" s="380"/>
      <c r="BN128" s="380"/>
      <c r="BO128" s="380"/>
      <c r="BP128" s="380"/>
      <c r="BQ128" s="380"/>
      <c r="BR128" s="380"/>
      <c r="BS128" s="380"/>
      <c r="BT128" s="380"/>
      <c r="BU128" s="380"/>
      <c r="BV128" s="380"/>
    </row>
    <row r="129" spans="63:74" x14ac:dyDescent="0.2">
      <c r="BK129" s="380"/>
      <c r="BL129" s="380"/>
      <c r="BM129" s="380"/>
      <c r="BN129" s="380"/>
      <c r="BO129" s="380"/>
      <c r="BP129" s="380"/>
      <c r="BQ129" s="380"/>
      <c r="BR129" s="380"/>
      <c r="BS129" s="380"/>
      <c r="BT129" s="380"/>
      <c r="BU129" s="380"/>
      <c r="BV129" s="380"/>
    </row>
    <row r="130" spans="63:74" x14ac:dyDescent="0.2">
      <c r="BK130" s="380"/>
      <c r="BL130" s="380"/>
      <c r="BM130" s="380"/>
      <c r="BN130" s="380"/>
      <c r="BO130" s="380"/>
      <c r="BP130" s="380"/>
      <c r="BQ130" s="380"/>
      <c r="BR130" s="380"/>
      <c r="BS130" s="380"/>
      <c r="BT130" s="380"/>
      <c r="BU130" s="380"/>
      <c r="BV130" s="380"/>
    </row>
    <row r="131" spans="63:74" x14ac:dyDescent="0.2">
      <c r="BK131" s="380"/>
      <c r="BL131" s="380"/>
      <c r="BM131" s="380"/>
      <c r="BN131" s="380"/>
      <c r="BO131" s="380"/>
      <c r="BP131" s="380"/>
      <c r="BQ131" s="380"/>
      <c r="BR131" s="380"/>
      <c r="BS131" s="380"/>
      <c r="BT131" s="380"/>
      <c r="BU131" s="380"/>
      <c r="BV131" s="380"/>
    </row>
    <row r="132" spans="63:74" x14ac:dyDescent="0.2">
      <c r="BK132" s="380"/>
      <c r="BL132" s="380"/>
      <c r="BM132" s="380"/>
      <c r="BN132" s="380"/>
      <c r="BO132" s="380"/>
      <c r="BP132" s="380"/>
      <c r="BQ132" s="380"/>
      <c r="BR132" s="380"/>
      <c r="BS132" s="380"/>
      <c r="BT132" s="380"/>
      <c r="BU132" s="380"/>
      <c r="BV132" s="380"/>
    </row>
    <row r="133" spans="63:74" x14ac:dyDescent="0.2">
      <c r="BK133" s="380"/>
      <c r="BL133" s="380"/>
      <c r="BM133" s="380"/>
      <c r="BN133" s="380"/>
      <c r="BO133" s="380"/>
      <c r="BP133" s="380"/>
      <c r="BQ133" s="380"/>
      <c r="BR133" s="380"/>
      <c r="BS133" s="380"/>
      <c r="BT133" s="380"/>
      <c r="BU133" s="380"/>
      <c r="BV133" s="380"/>
    </row>
    <row r="134" spans="63:74" x14ac:dyDescent="0.2">
      <c r="BK134" s="380"/>
      <c r="BL134" s="380"/>
      <c r="BM134" s="380"/>
      <c r="BN134" s="380"/>
      <c r="BO134" s="380"/>
      <c r="BP134" s="380"/>
      <c r="BQ134" s="380"/>
      <c r="BR134" s="380"/>
      <c r="BS134" s="380"/>
      <c r="BT134" s="380"/>
      <c r="BU134" s="380"/>
      <c r="BV134" s="380"/>
    </row>
    <row r="135" spans="63:74" x14ac:dyDescent="0.2">
      <c r="BK135" s="380"/>
      <c r="BL135" s="380"/>
      <c r="BM135" s="380"/>
      <c r="BN135" s="380"/>
      <c r="BO135" s="380"/>
      <c r="BP135" s="380"/>
      <c r="BQ135" s="380"/>
      <c r="BR135" s="380"/>
      <c r="BS135" s="380"/>
      <c r="BT135" s="380"/>
      <c r="BU135" s="380"/>
      <c r="BV135" s="380"/>
    </row>
    <row r="136" spans="63:74" x14ac:dyDescent="0.2">
      <c r="BK136" s="380"/>
      <c r="BL136" s="380"/>
      <c r="BM136" s="380"/>
      <c r="BN136" s="380"/>
      <c r="BO136" s="380"/>
      <c r="BP136" s="380"/>
      <c r="BQ136" s="380"/>
      <c r="BR136" s="380"/>
      <c r="BS136" s="380"/>
      <c r="BT136" s="380"/>
      <c r="BU136" s="380"/>
      <c r="BV136" s="380"/>
    </row>
    <row r="137" spans="63:74" x14ac:dyDescent="0.2">
      <c r="BK137" s="380"/>
      <c r="BL137" s="380"/>
      <c r="BM137" s="380"/>
      <c r="BN137" s="380"/>
      <c r="BO137" s="380"/>
      <c r="BP137" s="380"/>
      <c r="BQ137" s="380"/>
      <c r="BR137" s="380"/>
      <c r="BS137" s="380"/>
      <c r="BT137" s="380"/>
      <c r="BU137" s="380"/>
      <c r="BV137" s="380"/>
    </row>
    <row r="138" spans="63:74" x14ac:dyDescent="0.2">
      <c r="BK138" s="380"/>
      <c r="BL138" s="380"/>
      <c r="BM138" s="380"/>
      <c r="BN138" s="380"/>
      <c r="BO138" s="380"/>
      <c r="BP138" s="380"/>
      <c r="BQ138" s="380"/>
      <c r="BR138" s="380"/>
      <c r="BS138" s="380"/>
      <c r="BT138" s="380"/>
      <c r="BU138" s="380"/>
      <c r="BV138" s="380"/>
    </row>
    <row r="139" spans="63:74" x14ac:dyDescent="0.2">
      <c r="BK139" s="380"/>
      <c r="BL139" s="380"/>
      <c r="BM139" s="380"/>
      <c r="BN139" s="380"/>
      <c r="BO139" s="380"/>
      <c r="BP139" s="380"/>
      <c r="BQ139" s="380"/>
      <c r="BR139" s="380"/>
      <c r="BS139" s="380"/>
      <c r="BT139" s="380"/>
      <c r="BU139" s="380"/>
      <c r="BV139" s="380"/>
    </row>
    <row r="140" spans="63:74" x14ac:dyDescent="0.2">
      <c r="BK140" s="380"/>
      <c r="BL140" s="380"/>
      <c r="BM140" s="380"/>
      <c r="BN140" s="380"/>
      <c r="BO140" s="380"/>
      <c r="BP140" s="380"/>
      <c r="BQ140" s="380"/>
      <c r="BR140" s="380"/>
      <c r="BS140" s="380"/>
      <c r="BT140" s="380"/>
      <c r="BU140" s="380"/>
      <c r="BV140" s="380"/>
    </row>
    <row r="141" spans="63:74" x14ac:dyDescent="0.2">
      <c r="BK141" s="380"/>
      <c r="BL141" s="380"/>
      <c r="BM141" s="380"/>
      <c r="BN141" s="380"/>
      <c r="BO141" s="380"/>
      <c r="BP141" s="380"/>
      <c r="BQ141" s="380"/>
      <c r="BR141" s="380"/>
      <c r="BS141" s="380"/>
      <c r="BT141" s="380"/>
      <c r="BU141" s="380"/>
      <c r="BV141" s="380"/>
    </row>
    <row r="142" spans="63:74" x14ac:dyDescent="0.2">
      <c r="BK142" s="380"/>
      <c r="BL142" s="380"/>
      <c r="BM142" s="380"/>
      <c r="BN142" s="380"/>
      <c r="BO142" s="380"/>
      <c r="BP142" s="380"/>
      <c r="BQ142" s="380"/>
      <c r="BR142" s="380"/>
      <c r="BS142" s="380"/>
      <c r="BT142" s="380"/>
      <c r="BU142" s="380"/>
      <c r="BV142" s="380"/>
    </row>
    <row r="143" spans="63:74" x14ac:dyDescent="0.2">
      <c r="BK143" s="380"/>
      <c r="BL143" s="380"/>
      <c r="BM143" s="380"/>
      <c r="BN143" s="380"/>
      <c r="BO143" s="380"/>
      <c r="BP143" s="380"/>
      <c r="BQ143" s="380"/>
      <c r="BR143" s="380"/>
      <c r="BS143" s="380"/>
      <c r="BT143" s="380"/>
      <c r="BU143" s="380"/>
      <c r="BV143" s="380"/>
    </row>
    <row r="144" spans="63:74" x14ac:dyDescent="0.2">
      <c r="BK144" s="380"/>
      <c r="BL144" s="380"/>
      <c r="BM144" s="380"/>
      <c r="BN144" s="380"/>
      <c r="BO144" s="380"/>
      <c r="BP144" s="380"/>
      <c r="BQ144" s="380"/>
      <c r="BR144" s="380"/>
      <c r="BS144" s="380"/>
      <c r="BT144" s="380"/>
      <c r="BU144" s="380"/>
      <c r="BV144" s="380"/>
    </row>
    <row r="145" spans="63:74" x14ac:dyDescent="0.2">
      <c r="BK145" s="380"/>
      <c r="BL145" s="380"/>
      <c r="BM145" s="380"/>
      <c r="BN145" s="380"/>
      <c r="BO145" s="380"/>
      <c r="BP145" s="380"/>
      <c r="BQ145" s="380"/>
      <c r="BR145" s="380"/>
      <c r="BS145" s="380"/>
      <c r="BT145" s="380"/>
      <c r="BU145" s="380"/>
      <c r="BV145" s="380"/>
    </row>
    <row r="146" spans="63:74" x14ac:dyDescent="0.2">
      <c r="BK146" s="380"/>
      <c r="BL146" s="380"/>
      <c r="BM146" s="380"/>
      <c r="BN146" s="380"/>
      <c r="BO146" s="380"/>
      <c r="BP146" s="380"/>
      <c r="BQ146" s="380"/>
      <c r="BR146" s="380"/>
      <c r="BS146" s="380"/>
      <c r="BT146" s="380"/>
      <c r="BU146" s="380"/>
      <c r="BV146" s="380"/>
    </row>
  </sheetData>
  <mergeCells count="18">
    <mergeCell ref="A1:A2"/>
    <mergeCell ref="AM3:AX3"/>
    <mergeCell ref="AY3:BJ3"/>
    <mergeCell ref="BK3:BV3"/>
    <mergeCell ref="B1:AL1"/>
    <mergeCell ref="C3:N3"/>
    <mergeCell ref="O3:Z3"/>
    <mergeCell ref="AA3:AL3"/>
    <mergeCell ref="B50:Q50"/>
    <mergeCell ref="B46:Q46"/>
    <mergeCell ref="B47:Q47"/>
    <mergeCell ref="B48:Q48"/>
    <mergeCell ref="B49:Q49"/>
    <mergeCell ref="B40:Q40"/>
    <mergeCell ref="B42:Q42"/>
    <mergeCell ref="B44:Q44"/>
    <mergeCell ref="B45:Q45"/>
    <mergeCell ref="B41:Q41"/>
  </mergeCells>
  <phoneticPr fontId="5"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X25" activePane="bottomRight" state="frozen"/>
      <selection activeCell="BC15" sqref="BC15"/>
      <selection pane="topRight" activeCell="BC15" sqref="BC15"/>
      <selection pane="bottomLeft" activeCell="BC15" sqref="BC15"/>
      <selection pane="bottomRight" activeCell="BA38" sqref="BA38"/>
    </sheetView>
  </sheetViews>
  <sheetFormatPr defaultColWidth="9.5703125" defaultRowHeight="11.25" x14ac:dyDescent="0.2"/>
  <cols>
    <col min="1" max="1" width="11.42578125" style="112" customWidth="1"/>
    <col min="2" max="2" width="17" style="112" customWidth="1"/>
    <col min="3" max="50" width="6.5703125" style="112" customWidth="1"/>
    <col min="51" max="57" width="6.5703125" style="376" customWidth="1"/>
    <col min="58" max="58" width="6.5703125" style="696" customWidth="1"/>
    <col min="59" max="62" width="6.5703125" style="376" customWidth="1"/>
    <col min="63" max="74" width="6.5703125" style="112" customWidth="1"/>
    <col min="75" max="16384" width="9.5703125" style="112"/>
  </cols>
  <sheetData>
    <row r="1" spans="1:74" ht="15.6" customHeight="1" x14ac:dyDescent="0.2">
      <c r="A1" s="770" t="s">
        <v>1021</v>
      </c>
      <c r="B1" s="819" t="s">
        <v>1037</v>
      </c>
      <c r="C1" s="820"/>
      <c r="D1" s="820"/>
      <c r="E1" s="820"/>
      <c r="F1" s="820"/>
      <c r="G1" s="820"/>
      <c r="H1" s="820"/>
      <c r="I1" s="820"/>
      <c r="J1" s="820"/>
      <c r="K1" s="820"/>
      <c r="L1" s="820"/>
      <c r="M1" s="820"/>
      <c r="N1" s="820"/>
      <c r="O1" s="820"/>
      <c r="P1" s="820"/>
      <c r="Q1" s="820"/>
      <c r="R1" s="820"/>
      <c r="S1" s="820"/>
      <c r="T1" s="820"/>
      <c r="U1" s="820"/>
      <c r="V1" s="820"/>
      <c r="W1" s="820"/>
      <c r="X1" s="820"/>
      <c r="Y1" s="820"/>
      <c r="Z1" s="820"/>
      <c r="AA1" s="820"/>
      <c r="AB1" s="820"/>
      <c r="AC1" s="820"/>
      <c r="AD1" s="820"/>
      <c r="AE1" s="820"/>
      <c r="AF1" s="820"/>
      <c r="AG1" s="820"/>
      <c r="AH1" s="820"/>
      <c r="AI1" s="820"/>
      <c r="AJ1" s="820"/>
      <c r="AK1" s="820"/>
      <c r="AL1" s="820"/>
      <c r="AM1" s="116"/>
    </row>
    <row r="2" spans="1:74" ht="13.35" customHeight="1" x14ac:dyDescent="0.2">
      <c r="A2" s="771"/>
      <c r="B2" s="542" t="str">
        <f>"U.S. Energy Information Administration  |  Short-Term Energy Outlook  - "&amp;Dates!D1</f>
        <v>U.S. Energy Information Administration  |  Short-Term Energy Outlook  - October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116"/>
    </row>
    <row r="3" spans="1:74" s="12" customFormat="1" ht="12.75" x14ac:dyDescent="0.2">
      <c r="A3" s="14"/>
      <c r="B3" s="15"/>
      <c r="C3" s="779">
        <f>Dates!D3</f>
        <v>2012</v>
      </c>
      <c r="D3" s="775"/>
      <c r="E3" s="775"/>
      <c r="F3" s="775"/>
      <c r="G3" s="775"/>
      <c r="H3" s="775"/>
      <c r="I3" s="775"/>
      <c r="J3" s="775"/>
      <c r="K3" s="775"/>
      <c r="L3" s="775"/>
      <c r="M3" s="775"/>
      <c r="N3" s="776"/>
      <c r="O3" s="779">
        <f>C3+1</f>
        <v>2013</v>
      </c>
      <c r="P3" s="780"/>
      <c r="Q3" s="780"/>
      <c r="R3" s="780"/>
      <c r="S3" s="780"/>
      <c r="T3" s="780"/>
      <c r="U3" s="780"/>
      <c r="V3" s="780"/>
      <c r="W3" s="780"/>
      <c r="X3" s="775"/>
      <c r="Y3" s="775"/>
      <c r="Z3" s="776"/>
      <c r="AA3" s="772">
        <f>O3+1</f>
        <v>2014</v>
      </c>
      <c r="AB3" s="775"/>
      <c r="AC3" s="775"/>
      <c r="AD3" s="775"/>
      <c r="AE3" s="775"/>
      <c r="AF3" s="775"/>
      <c r="AG3" s="775"/>
      <c r="AH3" s="775"/>
      <c r="AI3" s="775"/>
      <c r="AJ3" s="775"/>
      <c r="AK3" s="775"/>
      <c r="AL3" s="776"/>
      <c r="AM3" s="772">
        <f>AA3+1</f>
        <v>2015</v>
      </c>
      <c r="AN3" s="775"/>
      <c r="AO3" s="775"/>
      <c r="AP3" s="775"/>
      <c r="AQ3" s="775"/>
      <c r="AR3" s="775"/>
      <c r="AS3" s="775"/>
      <c r="AT3" s="775"/>
      <c r="AU3" s="775"/>
      <c r="AV3" s="775"/>
      <c r="AW3" s="775"/>
      <c r="AX3" s="776"/>
      <c r="AY3" s="772">
        <f>AM3+1</f>
        <v>2016</v>
      </c>
      <c r="AZ3" s="773"/>
      <c r="BA3" s="773"/>
      <c r="BB3" s="773"/>
      <c r="BC3" s="773"/>
      <c r="BD3" s="773"/>
      <c r="BE3" s="773"/>
      <c r="BF3" s="773"/>
      <c r="BG3" s="773"/>
      <c r="BH3" s="773"/>
      <c r="BI3" s="773"/>
      <c r="BJ3" s="774"/>
      <c r="BK3" s="772">
        <f>AY3+1</f>
        <v>2017</v>
      </c>
      <c r="BL3" s="775"/>
      <c r="BM3" s="775"/>
      <c r="BN3" s="775"/>
      <c r="BO3" s="775"/>
      <c r="BP3" s="775"/>
      <c r="BQ3" s="775"/>
      <c r="BR3" s="775"/>
      <c r="BS3" s="775"/>
      <c r="BT3" s="775"/>
      <c r="BU3" s="775"/>
      <c r="BV3" s="77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111"/>
      <c r="B5" s="114" t="s">
        <v>11</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3"/>
      <c r="AZ5" s="423"/>
      <c r="BA5" s="423"/>
      <c r="BB5" s="423"/>
      <c r="BC5" s="423"/>
      <c r="BD5" s="423"/>
      <c r="BE5" s="423"/>
      <c r="BF5" s="115"/>
      <c r="BG5" s="423"/>
      <c r="BH5" s="423"/>
      <c r="BI5" s="423"/>
      <c r="BJ5" s="423"/>
      <c r="BK5" s="423"/>
      <c r="BL5" s="423"/>
      <c r="BM5" s="423"/>
      <c r="BN5" s="423"/>
      <c r="BO5" s="423"/>
      <c r="BP5" s="423"/>
      <c r="BQ5" s="423"/>
      <c r="BR5" s="423"/>
      <c r="BS5" s="423"/>
      <c r="BT5" s="423"/>
      <c r="BU5" s="423"/>
      <c r="BV5" s="423"/>
    </row>
    <row r="6" spans="1:74" ht="11.1" customHeight="1" x14ac:dyDescent="0.2">
      <c r="A6" s="111" t="s">
        <v>821</v>
      </c>
      <c r="B6" s="205" t="s">
        <v>587</v>
      </c>
      <c r="C6" s="240">
        <v>144.58819161</v>
      </c>
      <c r="D6" s="240">
        <v>135.66238759000001</v>
      </c>
      <c r="E6" s="240">
        <v>120.38162387</v>
      </c>
      <c r="F6" s="240">
        <v>106.87661067000001</v>
      </c>
      <c r="G6" s="240">
        <v>104.53037225999999</v>
      </c>
      <c r="H6" s="240">
        <v>124.354248</v>
      </c>
      <c r="I6" s="240">
        <v>157.02632097</v>
      </c>
      <c r="J6" s="240">
        <v>160.60113161000001</v>
      </c>
      <c r="K6" s="240">
        <v>131.38468632999999</v>
      </c>
      <c r="L6" s="240">
        <v>107.57095516</v>
      </c>
      <c r="M6" s="240">
        <v>118.36958</v>
      </c>
      <c r="N6" s="240">
        <v>135.75085709999999</v>
      </c>
      <c r="O6" s="240">
        <v>150.16116097</v>
      </c>
      <c r="P6" s="240">
        <v>152.45209786000001</v>
      </c>
      <c r="Q6" s="240">
        <v>130.94048645000001</v>
      </c>
      <c r="R6" s="240">
        <v>118.01038867</v>
      </c>
      <c r="S6" s="240">
        <v>102.4454729</v>
      </c>
      <c r="T6" s="240">
        <v>127.641289</v>
      </c>
      <c r="U6" s="240">
        <v>168.76341289999999</v>
      </c>
      <c r="V6" s="240">
        <v>143.79722903000001</v>
      </c>
      <c r="W6" s="240">
        <v>128.49849166999999</v>
      </c>
      <c r="X6" s="240">
        <v>105.37922064999999</v>
      </c>
      <c r="Y6" s="240">
        <v>117.768068</v>
      </c>
      <c r="Z6" s="240">
        <v>145.06689387</v>
      </c>
      <c r="AA6" s="240">
        <v>161.21921710000001</v>
      </c>
      <c r="AB6" s="240">
        <v>159.92835464000001</v>
      </c>
      <c r="AC6" s="240">
        <v>137.85198387</v>
      </c>
      <c r="AD6" s="240">
        <v>116.04194699999999</v>
      </c>
      <c r="AE6" s="240">
        <v>104.09610871</v>
      </c>
      <c r="AF6" s="240">
        <v>113.66555667</v>
      </c>
      <c r="AG6" s="240">
        <v>145.73564096999999</v>
      </c>
      <c r="AH6" s="240">
        <v>133.04388710000001</v>
      </c>
      <c r="AI6" s="240">
        <v>129.19841233</v>
      </c>
      <c r="AJ6" s="240">
        <v>102.18799871</v>
      </c>
      <c r="AK6" s="240">
        <v>116.21000633</v>
      </c>
      <c r="AL6" s="240">
        <v>134.5765629</v>
      </c>
      <c r="AM6" s="240">
        <v>154.54854742000001</v>
      </c>
      <c r="AN6" s="240">
        <v>166.01840999999999</v>
      </c>
      <c r="AO6" s="240">
        <v>136.93302968</v>
      </c>
      <c r="AP6" s="240">
        <v>117.97510267</v>
      </c>
      <c r="AQ6" s="240">
        <v>100.46413129</v>
      </c>
      <c r="AR6" s="240">
        <v>116.48868767</v>
      </c>
      <c r="AS6" s="240">
        <v>140.31325774000001</v>
      </c>
      <c r="AT6" s="240">
        <v>150.67168903000001</v>
      </c>
      <c r="AU6" s="240">
        <v>141.09463767</v>
      </c>
      <c r="AV6" s="240">
        <v>106.60094774</v>
      </c>
      <c r="AW6" s="240">
        <v>107.36596833</v>
      </c>
      <c r="AX6" s="240">
        <v>122.11215548</v>
      </c>
      <c r="AY6" s="240">
        <v>140.45549935</v>
      </c>
      <c r="AZ6" s="240">
        <v>138.32819620999999</v>
      </c>
      <c r="BA6" s="240">
        <v>119.76492548</v>
      </c>
      <c r="BB6" s="240">
        <v>110.84038867</v>
      </c>
      <c r="BC6" s="240">
        <v>98.715377742000001</v>
      </c>
      <c r="BD6" s="240">
        <v>118.69204867000001</v>
      </c>
      <c r="BE6" s="240">
        <v>146.39276742000001</v>
      </c>
      <c r="BF6" s="240">
        <v>160.72550000000001</v>
      </c>
      <c r="BG6" s="240">
        <v>142.77520000000001</v>
      </c>
      <c r="BH6" s="333">
        <v>104.57769999999999</v>
      </c>
      <c r="BI6" s="333">
        <v>112.6709</v>
      </c>
      <c r="BJ6" s="333">
        <v>137.78639999999999</v>
      </c>
      <c r="BK6" s="333">
        <v>149.0855</v>
      </c>
      <c r="BL6" s="333">
        <v>147.45189999999999</v>
      </c>
      <c r="BM6" s="333">
        <v>127.7861</v>
      </c>
      <c r="BN6" s="333">
        <v>112.371</v>
      </c>
      <c r="BO6" s="333">
        <v>102.18219999999999</v>
      </c>
      <c r="BP6" s="333">
        <v>120.75149999999999</v>
      </c>
      <c r="BQ6" s="333">
        <v>148.58940000000001</v>
      </c>
      <c r="BR6" s="333">
        <v>146.64169999999999</v>
      </c>
      <c r="BS6" s="333">
        <v>127.0528</v>
      </c>
      <c r="BT6" s="333">
        <v>106.7732</v>
      </c>
      <c r="BU6" s="333">
        <v>115.0384</v>
      </c>
      <c r="BV6" s="333">
        <v>140.01570000000001</v>
      </c>
    </row>
    <row r="7" spans="1:74" ht="11.1" customHeight="1" x14ac:dyDescent="0.2">
      <c r="A7" s="111" t="s">
        <v>822</v>
      </c>
      <c r="B7" s="187" t="s">
        <v>621</v>
      </c>
      <c r="C7" s="240">
        <v>397.40589096999997</v>
      </c>
      <c r="D7" s="240">
        <v>377.78457309999999</v>
      </c>
      <c r="E7" s="240">
        <v>316.89927547999997</v>
      </c>
      <c r="F7" s="240">
        <v>288.07561133000002</v>
      </c>
      <c r="G7" s="240">
        <v>290.63813548000002</v>
      </c>
      <c r="H7" s="240">
        <v>366.50372167</v>
      </c>
      <c r="I7" s="240">
        <v>474.07401644999999</v>
      </c>
      <c r="J7" s="240">
        <v>464.02124032</v>
      </c>
      <c r="K7" s="240">
        <v>385.15467132999999</v>
      </c>
      <c r="L7" s="240">
        <v>290.88527742000002</v>
      </c>
      <c r="M7" s="240">
        <v>320.63397700000002</v>
      </c>
      <c r="N7" s="240">
        <v>361.68035515999998</v>
      </c>
      <c r="O7" s="240">
        <v>402.22698064999997</v>
      </c>
      <c r="P7" s="240">
        <v>416.48393356999998</v>
      </c>
      <c r="Q7" s="240">
        <v>357.82064774000003</v>
      </c>
      <c r="R7" s="240">
        <v>317.51256167000003</v>
      </c>
      <c r="S7" s="240">
        <v>290.32348903000002</v>
      </c>
      <c r="T7" s="240">
        <v>366.00477032999999</v>
      </c>
      <c r="U7" s="240">
        <v>473.36808323000002</v>
      </c>
      <c r="V7" s="240">
        <v>416.58691644999999</v>
      </c>
      <c r="W7" s="240">
        <v>359.78993166999999</v>
      </c>
      <c r="X7" s="240">
        <v>291.37215161</v>
      </c>
      <c r="Y7" s="240">
        <v>314.52453133</v>
      </c>
      <c r="Z7" s="240">
        <v>386.92592612999999</v>
      </c>
      <c r="AA7" s="240">
        <v>443.07548419</v>
      </c>
      <c r="AB7" s="240">
        <v>444.84709357000003</v>
      </c>
      <c r="AC7" s="240">
        <v>383.88865257999998</v>
      </c>
      <c r="AD7" s="240">
        <v>319.34393999999998</v>
      </c>
      <c r="AE7" s="240">
        <v>281.96252064999999</v>
      </c>
      <c r="AF7" s="240">
        <v>346.07432167000002</v>
      </c>
      <c r="AG7" s="240">
        <v>418.30441676999999</v>
      </c>
      <c r="AH7" s="240">
        <v>386.12059935000002</v>
      </c>
      <c r="AI7" s="240">
        <v>354.09966566999998</v>
      </c>
      <c r="AJ7" s="240">
        <v>281.77617871000001</v>
      </c>
      <c r="AK7" s="240">
        <v>316.94945300000001</v>
      </c>
      <c r="AL7" s="240">
        <v>369.81056676999998</v>
      </c>
      <c r="AM7" s="240">
        <v>429.03819451999999</v>
      </c>
      <c r="AN7" s="240">
        <v>450.96767642999998</v>
      </c>
      <c r="AO7" s="240">
        <v>391.24389968000003</v>
      </c>
      <c r="AP7" s="240">
        <v>310.51801799999998</v>
      </c>
      <c r="AQ7" s="240">
        <v>293.52676226</v>
      </c>
      <c r="AR7" s="240">
        <v>361.34985132999998</v>
      </c>
      <c r="AS7" s="240">
        <v>423.51901290000001</v>
      </c>
      <c r="AT7" s="240">
        <v>441.64040065</v>
      </c>
      <c r="AU7" s="240">
        <v>404.51857567000002</v>
      </c>
      <c r="AV7" s="240">
        <v>293.84735903000001</v>
      </c>
      <c r="AW7" s="240">
        <v>289.52532632999998</v>
      </c>
      <c r="AX7" s="240">
        <v>334.86065452000003</v>
      </c>
      <c r="AY7" s="240">
        <v>387.68742580999998</v>
      </c>
      <c r="AZ7" s="240">
        <v>391.13285966000001</v>
      </c>
      <c r="BA7" s="240">
        <v>324.80025452000001</v>
      </c>
      <c r="BB7" s="240">
        <v>289.65155966999998</v>
      </c>
      <c r="BC7" s="240">
        <v>278.65278031999998</v>
      </c>
      <c r="BD7" s="240">
        <v>359.47989867000001</v>
      </c>
      <c r="BE7" s="240">
        <v>462.88317774000001</v>
      </c>
      <c r="BF7" s="240">
        <v>496.23169999999999</v>
      </c>
      <c r="BG7" s="240">
        <v>421.75749999999999</v>
      </c>
      <c r="BH7" s="333">
        <v>285.0127</v>
      </c>
      <c r="BI7" s="333">
        <v>300.29520000000002</v>
      </c>
      <c r="BJ7" s="333">
        <v>377.48020000000002</v>
      </c>
      <c r="BK7" s="333">
        <v>418.02390000000003</v>
      </c>
      <c r="BL7" s="333">
        <v>417.49610000000001</v>
      </c>
      <c r="BM7" s="333">
        <v>344.99329999999998</v>
      </c>
      <c r="BN7" s="333">
        <v>297.88679999999999</v>
      </c>
      <c r="BO7" s="333">
        <v>279.87540000000001</v>
      </c>
      <c r="BP7" s="333">
        <v>363.4556</v>
      </c>
      <c r="BQ7" s="333">
        <v>446.6241</v>
      </c>
      <c r="BR7" s="333">
        <v>444.51490000000001</v>
      </c>
      <c r="BS7" s="333">
        <v>374.1816</v>
      </c>
      <c r="BT7" s="333">
        <v>287.6497</v>
      </c>
      <c r="BU7" s="333">
        <v>303.07560000000001</v>
      </c>
      <c r="BV7" s="333">
        <v>383.13869999999997</v>
      </c>
    </row>
    <row r="8" spans="1:74" ht="11.1" customHeight="1" x14ac:dyDescent="0.2">
      <c r="A8" s="111" t="s">
        <v>823</v>
      </c>
      <c r="B8" s="205" t="s">
        <v>588</v>
      </c>
      <c r="C8" s="240">
        <v>587.74277515999995</v>
      </c>
      <c r="D8" s="240">
        <v>526.36576414000001</v>
      </c>
      <c r="E8" s="240">
        <v>440.22433903000001</v>
      </c>
      <c r="F8" s="240">
        <v>379.45167400000003</v>
      </c>
      <c r="G8" s="240">
        <v>433.77032871</v>
      </c>
      <c r="H8" s="240">
        <v>572.21093800000006</v>
      </c>
      <c r="I8" s="240">
        <v>753.68962968000005</v>
      </c>
      <c r="J8" s="240">
        <v>618.34684064999999</v>
      </c>
      <c r="K8" s="240">
        <v>465.979623</v>
      </c>
      <c r="L8" s="240">
        <v>393.89715065000001</v>
      </c>
      <c r="M8" s="240">
        <v>465.89717532999998</v>
      </c>
      <c r="N8" s="240">
        <v>542.32456903000002</v>
      </c>
      <c r="O8" s="240">
        <v>592.17056322999997</v>
      </c>
      <c r="P8" s="240">
        <v>570.80137143000002</v>
      </c>
      <c r="Q8" s="240">
        <v>527.72036451999998</v>
      </c>
      <c r="R8" s="240">
        <v>432.44948599999998</v>
      </c>
      <c r="S8" s="240">
        <v>417.63800128999998</v>
      </c>
      <c r="T8" s="240">
        <v>494.72145232999998</v>
      </c>
      <c r="U8" s="240">
        <v>613.19319742000005</v>
      </c>
      <c r="V8" s="240">
        <v>567.85506999999996</v>
      </c>
      <c r="W8" s="240">
        <v>478.10494367000001</v>
      </c>
      <c r="X8" s="240">
        <v>409.71623839</v>
      </c>
      <c r="Y8" s="240">
        <v>478.50834600000002</v>
      </c>
      <c r="Z8" s="240">
        <v>599.12858871000003</v>
      </c>
      <c r="AA8" s="240">
        <v>672.17447934999996</v>
      </c>
      <c r="AB8" s="240">
        <v>648.69407000000001</v>
      </c>
      <c r="AC8" s="240">
        <v>537.82920677000004</v>
      </c>
      <c r="AD8" s="240">
        <v>413.45018833</v>
      </c>
      <c r="AE8" s="240">
        <v>406.83127741999999</v>
      </c>
      <c r="AF8" s="240">
        <v>522.13149667000005</v>
      </c>
      <c r="AG8" s="240">
        <v>531.83342451999999</v>
      </c>
      <c r="AH8" s="240">
        <v>556.11933515999999</v>
      </c>
      <c r="AI8" s="240">
        <v>454.09388332999998</v>
      </c>
      <c r="AJ8" s="240">
        <v>392.71906000000001</v>
      </c>
      <c r="AK8" s="240">
        <v>489.22263733</v>
      </c>
      <c r="AL8" s="240">
        <v>561.46353581000005</v>
      </c>
      <c r="AM8" s="240">
        <v>620.80204871000001</v>
      </c>
      <c r="AN8" s="240">
        <v>628.48538857000005</v>
      </c>
      <c r="AO8" s="240">
        <v>516.41254838999998</v>
      </c>
      <c r="AP8" s="240">
        <v>390.12702999999999</v>
      </c>
      <c r="AQ8" s="240">
        <v>404.23079999999999</v>
      </c>
      <c r="AR8" s="240">
        <v>489.41278867</v>
      </c>
      <c r="AS8" s="240">
        <v>586.12087935</v>
      </c>
      <c r="AT8" s="240">
        <v>575.35533710000004</v>
      </c>
      <c r="AU8" s="240">
        <v>504.48569099999997</v>
      </c>
      <c r="AV8" s="240">
        <v>380.63794516000002</v>
      </c>
      <c r="AW8" s="240">
        <v>424.69642099999999</v>
      </c>
      <c r="AX8" s="240">
        <v>496.32725871000002</v>
      </c>
      <c r="AY8" s="240">
        <v>584.86119773999997</v>
      </c>
      <c r="AZ8" s="240">
        <v>541.88122516999999</v>
      </c>
      <c r="BA8" s="240">
        <v>440.12529129000001</v>
      </c>
      <c r="BB8" s="240">
        <v>399.661879</v>
      </c>
      <c r="BC8" s="240">
        <v>397.50036774</v>
      </c>
      <c r="BD8" s="240">
        <v>545.17632800000001</v>
      </c>
      <c r="BE8" s="240">
        <v>654.71905805999995</v>
      </c>
      <c r="BF8" s="240">
        <v>676.77850000000001</v>
      </c>
      <c r="BG8" s="240">
        <v>544.66089999999997</v>
      </c>
      <c r="BH8" s="333">
        <v>386.8082</v>
      </c>
      <c r="BI8" s="333">
        <v>441.23259999999999</v>
      </c>
      <c r="BJ8" s="333">
        <v>564.75360000000001</v>
      </c>
      <c r="BK8" s="333">
        <v>613.72699999999998</v>
      </c>
      <c r="BL8" s="333">
        <v>580.91380000000004</v>
      </c>
      <c r="BM8" s="333">
        <v>484.13040000000001</v>
      </c>
      <c r="BN8" s="333">
        <v>401.6019</v>
      </c>
      <c r="BO8" s="333">
        <v>399.77879999999999</v>
      </c>
      <c r="BP8" s="333">
        <v>532.75990000000002</v>
      </c>
      <c r="BQ8" s="333">
        <v>641.00419999999997</v>
      </c>
      <c r="BR8" s="333">
        <v>622.76070000000004</v>
      </c>
      <c r="BS8" s="333">
        <v>483.74689999999998</v>
      </c>
      <c r="BT8" s="333">
        <v>390.4024</v>
      </c>
      <c r="BU8" s="333">
        <v>445.3381</v>
      </c>
      <c r="BV8" s="333">
        <v>573.56769999999995</v>
      </c>
    </row>
    <row r="9" spans="1:74" ht="11.1" customHeight="1" x14ac:dyDescent="0.2">
      <c r="A9" s="111" t="s">
        <v>824</v>
      </c>
      <c r="B9" s="205" t="s">
        <v>589</v>
      </c>
      <c r="C9" s="240">
        <v>318.78493580999998</v>
      </c>
      <c r="D9" s="240">
        <v>301.00041345</v>
      </c>
      <c r="E9" s="240">
        <v>249.49037000000001</v>
      </c>
      <c r="F9" s="240">
        <v>208.33386433000001</v>
      </c>
      <c r="G9" s="240">
        <v>231.05862257999999</v>
      </c>
      <c r="H9" s="240">
        <v>308.67853066999999</v>
      </c>
      <c r="I9" s="240">
        <v>406.52405193999999</v>
      </c>
      <c r="J9" s="240">
        <v>335.62605805999999</v>
      </c>
      <c r="K9" s="240">
        <v>252.05264767</v>
      </c>
      <c r="L9" s="240">
        <v>208.67640226</v>
      </c>
      <c r="M9" s="240">
        <v>246.72109366999999</v>
      </c>
      <c r="N9" s="240">
        <v>301.34197452000001</v>
      </c>
      <c r="O9" s="240">
        <v>350.52052451999998</v>
      </c>
      <c r="P9" s="240">
        <v>328.70298143000002</v>
      </c>
      <c r="Q9" s="240">
        <v>297.09618031999997</v>
      </c>
      <c r="R9" s="240">
        <v>251.56376599999999</v>
      </c>
      <c r="S9" s="240">
        <v>226.45041774000001</v>
      </c>
      <c r="T9" s="240">
        <v>271.09823167000002</v>
      </c>
      <c r="U9" s="240">
        <v>333.15954773999999</v>
      </c>
      <c r="V9" s="240">
        <v>318.50284515999999</v>
      </c>
      <c r="W9" s="240">
        <v>285.40904533000003</v>
      </c>
      <c r="X9" s="240">
        <v>223.51711806</v>
      </c>
      <c r="Y9" s="240">
        <v>258.71938499999999</v>
      </c>
      <c r="Z9" s="240">
        <v>350.89445418999998</v>
      </c>
      <c r="AA9" s="240">
        <v>390.81917257999999</v>
      </c>
      <c r="AB9" s="240">
        <v>380.28790857000001</v>
      </c>
      <c r="AC9" s="240">
        <v>302.50287451999998</v>
      </c>
      <c r="AD9" s="240">
        <v>236.99055733</v>
      </c>
      <c r="AE9" s="240">
        <v>228.51268160999999</v>
      </c>
      <c r="AF9" s="240">
        <v>284.39093500000001</v>
      </c>
      <c r="AG9" s="240">
        <v>307.42595968000001</v>
      </c>
      <c r="AH9" s="240">
        <v>320.88044547999999</v>
      </c>
      <c r="AI9" s="240">
        <v>259.78218600000002</v>
      </c>
      <c r="AJ9" s="240">
        <v>214.76778064999999</v>
      </c>
      <c r="AK9" s="240">
        <v>265.31379566999999</v>
      </c>
      <c r="AL9" s="240">
        <v>327.55490386999998</v>
      </c>
      <c r="AM9" s="240">
        <v>352.72480612999999</v>
      </c>
      <c r="AN9" s="240">
        <v>347.25177036000002</v>
      </c>
      <c r="AO9" s="240">
        <v>278.03474452</v>
      </c>
      <c r="AP9" s="240">
        <v>211.68848732999999</v>
      </c>
      <c r="AQ9" s="240">
        <v>207.21407096999999</v>
      </c>
      <c r="AR9" s="240">
        <v>278.74663800000002</v>
      </c>
      <c r="AS9" s="240">
        <v>335.51333742000003</v>
      </c>
      <c r="AT9" s="240">
        <v>312.01172742</v>
      </c>
      <c r="AU9" s="240">
        <v>277.27180499999997</v>
      </c>
      <c r="AV9" s="240">
        <v>210.00164581000001</v>
      </c>
      <c r="AW9" s="240">
        <v>225.11076066999999</v>
      </c>
      <c r="AX9" s="240">
        <v>292.65695452</v>
      </c>
      <c r="AY9" s="240">
        <v>341.50496838999999</v>
      </c>
      <c r="AZ9" s="240">
        <v>307.93740621000001</v>
      </c>
      <c r="BA9" s="240">
        <v>244.33281452</v>
      </c>
      <c r="BB9" s="240">
        <v>212.63161933000001</v>
      </c>
      <c r="BC9" s="240">
        <v>205.67481516000001</v>
      </c>
      <c r="BD9" s="240">
        <v>311.54733866999999</v>
      </c>
      <c r="BE9" s="240">
        <v>348.18931484000001</v>
      </c>
      <c r="BF9" s="240">
        <v>328.73289999999997</v>
      </c>
      <c r="BG9" s="240">
        <v>275.09019999999998</v>
      </c>
      <c r="BH9" s="333">
        <v>209.155</v>
      </c>
      <c r="BI9" s="333">
        <v>236.60069999999999</v>
      </c>
      <c r="BJ9" s="333">
        <v>328.26429999999999</v>
      </c>
      <c r="BK9" s="333">
        <v>359.79410000000001</v>
      </c>
      <c r="BL9" s="333">
        <v>342.04050000000001</v>
      </c>
      <c r="BM9" s="333">
        <v>262.48500000000001</v>
      </c>
      <c r="BN9" s="333">
        <v>218.40289999999999</v>
      </c>
      <c r="BO9" s="333">
        <v>212.02930000000001</v>
      </c>
      <c r="BP9" s="333">
        <v>287.90929999999997</v>
      </c>
      <c r="BQ9" s="333">
        <v>347.9153</v>
      </c>
      <c r="BR9" s="333">
        <v>335.59140000000002</v>
      </c>
      <c r="BS9" s="333">
        <v>264.74689999999998</v>
      </c>
      <c r="BT9" s="333">
        <v>211.2773</v>
      </c>
      <c r="BU9" s="333">
        <v>239.03569999999999</v>
      </c>
      <c r="BV9" s="333">
        <v>336.15379999999999</v>
      </c>
    </row>
    <row r="10" spans="1:74" ht="11.1" customHeight="1" x14ac:dyDescent="0.2">
      <c r="A10" s="111" t="s">
        <v>825</v>
      </c>
      <c r="B10" s="205" t="s">
        <v>590</v>
      </c>
      <c r="C10" s="240">
        <v>984.93649903000005</v>
      </c>
      <c r="D10" s="240">
        <v>887.46880207000004</v>
      </c>
      <c r="E10" s="240">
        <v>771.18288031999998</v>
      </c>
      <c r="F10" s="240">
        <v>713.17736833000004</v>
      </c>
      <c r="G10" s="240">
        <v>827.16439032000005</v>
      </c>
      <c r="H10" s="240">
        <v>1005.316464</v>
      </c>
      <c r="I10" s="240">
        <v>1222.8981345</v>
      </c>
      <c r="J10" s="240">
        <v>1163.4082665000001</v>
      </c>
      <c r="K10" s="240">
        <v>985.82078766999996</v>
      </c>
      <c r="L10" s="240">
        <v>774.23098418999996</v>
      </c>
      <c r="M10" s="240">
        <v>809.33139167000002</v>
      </c>
      <c r="N10" s="240">
        <v>888.78376097</v>
      </c>
      <c r="O10" s="240">
        <v>996.27859516000001</v>
      </c>
      <c r="P10" s="240">
        <v>988.25614929000005</v>
      </c>
      <c r="Q10" s="240">
        <v>904.59609741999998</v>
      </c>
      <c r="R10" s="240">
        <v>783.54346199999998</v>
      </c>
      <c r="S10" s="240">
        <v>753.81475193999995</v>
      </c>
      <c r="T10" s="240">
        <v>1005.354441</v>
      </c>
      <c r="U10" s="240">
        <v>1122.1867158</v>
      </c>
      <c r="V10" s="240">
        <v>1100.3221348</v>
      </c>
      <c r="W10" s="240">
        <v>1000.8749947</v>
      </c>
      <c r="X10" s="240">
        <v>800.73560225999995</v>
      </c>
      <c r="Y10" s="240">
        <v>827.55445799999995</v>
      </c>
      <c r="Z10" s="240">
        <v>991.78294645000005</v>
      </c>
      <c r="AA10" s="240">
        <v>1194.0537829</v>
      </c>
      <c r="AB10" s="240">
        <v>1144.6555593</v>
      </c>
      <c r="AC10" s="240">
        <v>914.93297644999996</v>
      </c>
      <c r="AD10" s="240">
        <v>759.63133132999997</v>
      </c>
      <c r="AE10" s="240">
        <v>803.30366000000004</v>
      </c>
      <c r="AF10" s="240">
        <v>1018.933171</v>
      </c>
      <c r="AG10" s="240">
        <v>1137.4564026</v>
      </c>
      <c r="AH10" s="240">
        <v>1110.1518355000001</v>
      </c>
      <c r="AI10" s="240">
        <v>1027.4613340000001</v>
      </c>
      <c r="AJ10" s="240">
        <v>784.94564064999997</v>
      </c>
      <c r="AK10" s="240">
        <v>833.10658133000004</v>
      </c>
      <c r="AL10" s="240">
        <v>973.97585805999995</v>
      </c>
      <c r="AM10" s="240">
        <v>1118.8942996999999</v>
      </c>
      <c r="AN10" s="240">
        <v>1153.9820411000001</v>
      </c>
      <c r="AO10" s="240">
        <v>968.16818129000001</v>
      </c>
      <c r="AP10" s="240">
        <v>753.51450566999995</v>
      </c>
      <c r="AQ10" s="240">
        <v>831.33312516000001</v>
      </c>
      <c r="AR10" s="240">
        <v>1083.6123433</v>
      </c>
      <c r="AS10" s="240">
        <v>1219.0084351999999</v>
      </c>
      <c r="AT10" s="240">
        <v>1163.4189819000001</v>
      </c>
      <c r="AU10" s="240">
        <v>1024.4928606999999</v>
      </c>
      <c r="AV10" s="240">
        <v>788.88057193999998</v>
      </c>
      <c r="AW10" s="240">
        <v>786.33631233000006</v>
      </c>
      <c r="AX10" s="240">
        <v>850.36645225999996</v>
      </c>
      <c r="AY10" s="240">
        <v>1060.3642926</v>
      </c>
      <c r="AZ10" s="240">
        <v>1040.8573176</v>
      </c>
      <c r="BA10" s="240">
        <v>809.77707581000004</v>
      </c>
      <c r="BB10" s="240">
        <v>732.58236166999995</v>
      </c>
      <c r="BC10" s="240">
        <v>804.02334839000002</v>
      </c>
      <c r="BD10" s="240">
        <v>1088.9213176999999</v>
      </c>
      <c r="BE10" s="240">
        <v>1292.2760355</v>
      </c>
      <c r="BF10" s="240">
        <v>1286.18</v>
      </c>
      <c r="BG10" s="240">
        <v>1170.412</v>
      </c>
      <c r="BH10" s="333">
        <v>804.03020000000004</v>
      </c>
      <c r="BI10" s="333">
        <v>795.62739999999997</v>
      </c>
      <c r="BJ10" s="333">
        <v>1000.847</v>
      </c>
      <c r="BK10" s="333">
        <v>1148.8869999999999</v>
      </c>
      <c r="BL10" s="333">
        <v>1110.9359999999999</v>
      </c>
      <c r="BM10" s="333">
        <v>873.57050000000004</v>
      </c>
      <c r="BN10" s="333">
        <v>761.15620000000001</v>
      </c>
      <c r="BO10" s="333">
        <v>803.74869999999999</v>
      </c>
      <c r="BP10" s="333">
        <v>1063.25</v>
      </c>
      <c r="BQ10" s="333">
        <v>1210.444</v>
      </c>
      <c r="BR10" s="333">
        <v>1202.732</v>
      </c>
      <c r="BS10" s="333">
        <v>1065.377</v>
      </c>
      <c r="BT10" s="333">
        <v>811.9393</v>
      </c>
      <c r="BU10" s="333">
        <v>803.45320000000004</v>
      </c>
      <c r="BV10" s="333">
        <v>1020.596</v>
      </c>
    </row>
    <row r="11" spans="1:74" ht="11.1" customHeight="1" x14ac:dyDescent="0.2">
      <c r="A11" s="111" t="s">
        <v>826</v>
      </c>
      <c r="B11" s="205" t="s">
        <v>591</v>
      </c>
      <c r="C11" s="240">
        <v>345.79025000000001</v>
      </c>
      <c r="D11" s="240">
        <v>320.74805621000002</v>
      </c>
      <c r="E11" s="240">
        <v>255.99456742000001</v>
      </c>
      <c r="F11" s="240">
        <v>236.02031066999999</v>
      </c>
      <c r="G11" s="240">
        <v>269.60502806</v>
      </c>
      <c r="H11" s="240">
        <v>345.88183033000001</v>
      </c>
      <c r="I11" s="240">
        <v>424.55147516</v>
      </c>
      <c r="J11" s="240">
        <v>401.29816387</v>
      </c>
      <c r="K11" s="240">
        <v>341.26224332999999</v>
      </c>
      <c r="L11" s="240">
        <v>241.60949968</v>
      </c>
      <c r="M11" s="240">
        <v>267.02884399999999</v>
      </c>
      <c r="N11" s="240">
        <v>302.04832355000002</v>
      </c>
      <c r="O11" s="240">
        <v>364.69558323000001</v>
      </c>
      <c r="P11" s="240">
        <v>352.70409357</v>
      </c>
      <c r="Q11" s="240">
        <v>319.49118419000001</v>
      </c>
      <c r="R11" s="240">
        <v>270.35698232999999</v>
      </c>
      <c r="S11" s="240">
        <v>244.36914418999999</v>
      </c>
      <c r="T11" s="240">
        <v>330.04380932999999</v>
      </c>
      <c r="U11" s="240">
        <v>373.18065452000002</v>
      </c>
      <c r="V11" s="240">
        <v>372.34265839</v>
      </c>
      <c r="W11" s="240">
        <v>354.42437467000002</v>
      </c>
      <c r="X11" s="240">
        <v>260.17852839</v>
      </c>
      <c r="Y11" s="240">
        <v>267.49102533000001</v>
      </c>
      <c r="Z11" s="240">
        <v>355.73888065</v>
      </c>
      <c r="AA11" s="240">
        <v>446.60631258000001</v>
      </c>
      <c r="AB11" s="240">
        <v>452.24518286</v>
      </c>
      <c r="AC11" s="240">
        <v>319.23678710000002</v>
      </c>
      <c r="AD11" s="240">
        <v>251.61046067000001</v>
      </c>
      <c r="AE11" s="240">
        <v>249.04156484000001</v>
      </c>
      <c r="AF11" s="240">
        <v>333.273731</v>
      </c>
      <c r="AG11" s="240">
        <v>366.86233967999999</v>
      </c>
      <c r="AH11" s="240">
        <v>368.55309968</v>
      </c>
      <c r="AI11" s="240">
        <v>357.37581267000002</v>
      </c>
      <c r="AJ11" s="240">
        <v>253.70599096999999</v>
      </c>
      <c r="AK11" s="240">
        <v>281.980256</v>
      </c>
      <c r="AL11" s="240">
        <v>331.46610032000001</v>
      </c>
      <c r="AM11" s="240">
        <v>396.78622903000002</v>
      </c>
      <c r="AN11" s="240">
        <v>434.63944142999998</v>
      </c>
      <c r="AO11" s="240">
        <v>344.32456483999999</v>
      </c>
      <c r="AP11" s="240">
        <v>240.67205566999999</v>
      </c>
      <c r="AQ11" s="240">
        <v>248.02180387000001</v>
      </c>
      <c r="AR11" s="240">
        <v>338.70200367000001</v>
      </c>
      <c r="AS11" s="240">
        <v>403.33629452000002</v>
      </c>
      <c r="AT11" s="240">
        <v>402.91201129000001</v>
      </c>
      <c r="AU11" s="240">
        <v>343.90451066999998</v>
      </c>
      <c r="AV11" s="240">
        <v>248.71471355</v>
      </c>
      <c r="AW11" s="240">
        <v>237.87900667</v>
      </c>
      <c r="AX11" s="240">
        <v>275.18756194000002</v>
      </c>
      <c r="AY11" s="240">
        <v>367.01133355000002</v>
      </c>
      <c r="AZ11" s="240">
        <v>376.44310068999999</v>
      </c>
      <c r="BA11" s="240">
        <v>271.44851354999997</v>
      </c>
      <c r="BB11" s="240">
        <v>234.39707433000001</v>
      </c>
      <c r="BC11" s="240">
        <v>243.31595257999999</v>
      </c>
      <c r="BD11" s="240">
        <v>345.01950933000001</v>
      </c>
      <c r="BE11" s="240">
        <v>419.83966644999998</v>
      </c>
      <c r="BF11" s="240">
        <v>446.08460000000002</v>
      </c>
      <c r="BG11" s="240">
        <v>404.6669</v>
      </c>
      <c r="BH11" s="333">
        <v>254.47030000000001</v>
      </c>
      <c r="BI11" s="333">
        <v>252.90379999999999</v>
      </c>
      <c r="BJ11" s="333">
        <v>337.11090000000002</v>
      </c>
      <c r="BK11" s="333">
        <v>399.73759999999999</v>
      </c>
      <c r="BL11" s="333">
        <v>401.75920000000002</v>
      </c>
      <c r="BM11" s="333">
        <v>296.13119999999998</v>
      </c>
      <c r="BN11" s="333">
        <v>247.17070000000001</v>
      </c>
      <c r="BO11" s="333">
        <v>249.001</v>
      </c>
      <c r="BP11" s="333">
        <v>344.76990000000001</v>
      </c>
      <c r="BQ11" s="333">
        <v>404.65530000000001</v>
      </c>
      <c r="BR11" s="333">
        <v>410.7466</v>
      </c>
      <c r="BS11" s="333">
        <v>364.92259999999999</v>
      </c>
      <c r="BT11" s="333">
        <v>256.57510000000002</v>
      </c>
      <c r="BU11" s="333">
        <v>254.9967</v>
      </c>
      <c r="BV11" s="333">
        <v>345.85640000000001</v>
      </c>
    </row>
    <row r="12" spans="1:74" ht="11.1" customHeight="1" x14ac:dyDescent="0.2">
      <c r="A12" s="111" t="s">
        <v>827</v>
      </c>
      <c r="B12" s="205" t="s">
        <v>592</v>
      </c>
      <c r="C12" s="240">
        <v>546.90046676999998</v>
      </c>
      <c r="D12" s="240">
        <v>493.94565620999998</v>
      </c>
      <c r="E12" s="240">
        <v>426.54561645000001</v>
      </c>
      <c r="F12" s="240">
        <v>430.69108567000001</v>
      </c>
      <c r="G12" s="240">
        <v>517.40381226</v>
      </c>
      <c r="H12" s="240">
        <v>696.87224232999995</v>
      </c>
      <c r="I12" s="240">
        <v>794.40145934999998</v>
      </c>
      <c r="J12" s="240">
        <v>816.90490935000003</v>
      </c>
      <c r="K12" s="240">
        <v>693.49931366999999</v>
      </c>
      <c r="L12" s="240">
        <v>491.35685129000001</v>
      </c>
      <c r="M12" s="240">
        <v>430.69703766999999</v>
      </c>
      <c r="N12" s="240">
        <v>480.03487194000002</v>
      </c>
      <c r="O12" s="240">
        <v>601.79176581000002</v>
      </c>
      <c r="P12" s="240">
        <v>521.53804606999995</v>
      </c>
      <c r="Q12" s="240">
        <v>466.85435805999998</v>
      </c>
      <c r="R12" s="240">
        <v>439.96654967000001</v>
      </c>
      <c r="S12" s="240">
        <v>455.58668258</v>
      </c>
      <c r="T12" s="240">
        <v>663.55866266999999</v>
      </c>
      <c r="U12" s="240">
        <v>755.97346516000005</v>
      </c>
      <c r="V12" s="240">
        <v>783.46757516000002</v>
      </c>
      <c r="W12" s="240">
        <v>732.16615400000001</v>
      </c>
      <c r="X12" s="240">
        <v>528.18578097</v>
      </c>
      <c r="Y12" s="240">
        <v>433.49132166999999</v>
      </c>
      <c r="Z12" s="240">
        <v>592.73786065000002</v>
      </c>
      <c r="AA12" s="240">
        <v>680.40202839000005</v>
      </c>
      <c r="AB12" s="240">
        <v>671.65033179</v>
      </c>
      <c r="AC12" s="240">
        <v>499.82157194000001</v>
      </c>
      <c r="AD12" s="240">
        <v>416.31665033000002</v>
      </c>
      <c r="AE12" s="240">
        <v>451.12755967999999</v>
      </c>
      <c r="AF12" s="240">
        <v>635.89196067</v>
      </c>
      <c r="AG12" s="240">
        <v>723.77960547999999</v>
      </c>
      <c r="AH12" s="240">
        <v>750.31883676999996</v>
      </c>
      <c r="AI12" s="240">
        <v>720.52888600000006</v>
      </c>
      <c r="AJ12" s="240">
        <v>523.51028386999997</v>
      </c>
      <c r="AK12" s="240">
        <v>452.91735899999998</v>
      </c>
      <c r="AL12" s="240">
        <v>516.74446999999998</v>
      </c>
      <c r="AM12" s="240">
        <v>645.94727516</v>
      </c>
      <c r="AN12" s="240">
        <v>609.68151286</v>
      </c>
      <c r="AO12" s="240">
        <v>551.05990644999997</v>
      </c>
      <c r="AP12" s="240">
        <v>419.64058733000002</v>
      </c>
      <c r="AQ12" s="240">
        <v>450.43546386999998</v>
      </c>
      <c r="AR12" s="240">
        <v>641.43390166999995</v>
      </c>
      <c r="AS12" s="240">
        <v>793.93456613000001</v>
      </c>
      <c r="AT12" s="240">
        <v>825.04684128999997</v>
      </c>
      <c r="AU12" s="240">
        <v>724.85887600000001</v>
      </c>
      <c r="AV12" s="240">
        <v>535.43550903000005</v>
      </c>
      <c r="AW12" s="240">
        <v>417.59516432999999</v>
      </c>
      <c r="AX12" s="240">
        <v>482.68613644999999</v>
      </c>
      <c r="AY12" s="240">
        <v>595.69168774000002</v>
      </c>
      <c r="AZ12" s="240">
        <v>551.26938689999997</v>
      </c>
      <c r="BA12" s="240">
        <v>430.85825</v>
      </c>
      <c r="BB12" s="240">
        <v>414.12272166999998</v>
      </c>
      <c r="BC12" s="240">
        <v>461.66091645</v>
      </c>
      <c r="BD12" s="240">
        <v>662.31973132999997</v>
      </c>
      <c r="BE12" s="240">
        <v>843.34188613000003</v>
      </c>
      <c r="BF12" s="240">
        <v>841.81769999999995</v>
      </c>
      <c r="BG12" s="240">
        <v>728.88819999999998</v>
      </c>
      <c r="BH12" s="333">
        <v>511.6626</v>
      </c>
      <c r="BI12" s="333">
        <v>420.7312</v>
      </c>
      <c r="BJ12" s="333">
        <v>528.06920000000002</v>
      </c>
      <c r="BK12" s="333">
        <v>620.19470000000001</v>
      </c>
      <c r="BL12" s="333">
        <v>591.53399999999999</v>
      </c>
      <c r="BM12" s="333">
        <v>456.21559999999999</v>
      </c>
      <c r="BN12" s="333">
        <v>420.1825</v>
      </c>
      <c r="BO12" s="333">
        <v>468.59840000000003</v>
      </c>
      <c r="BP12" s="333">
        <v>676.05909999999994</v>
      </c>
      <c r="BQ12" s="333">
        <v>785.57470000000001</v>
      </c>
      <c r="BR12" s="333">
        <v>807.58669999999995</v>
      </c>
      <c r="BS12" s="333">
        <v>711.50329999999997</v>
      </c>
      <c r="BT12" s="333">
        <v>513.25779999999997</v>
      </c>
      <c r="BU12" s="333">
        <v>422.13589999999999</v>
      </c>
      <c r="BV12" s="333">
        <v>533.2088</v>
      </c>
    </row>
    <row r="13" spans="1:74" ht="11.1" customHeight="1" x14ac:dyDescent="0.2">
      <c r="A13" s="111" t="s">
        <v>828</v>
      </c>
      <c r="B13" s="205" t="s">
        <v>593</v>
      </c>
      <c r="C13" s="240">
        <v>259.52081806000001</v>
      </c>
      <c r="D13" s="240">
        <v>236.84294241000001</v>
      </c>
      <c r="E13" s="240">
        <v>212.16814871</v>
      </c>
      <c r="F13" s="240">
        <v>202.78706467000001</v>
      </c>
      <c r="G13" s="240">
        <v>230.64248226000001</v>
      </c>
      <c r="H13" s="240">
        <v>305.52849133000001</v>
      </c>
      <c r="I13" s="240">
        <v>351.63658097000001</v>
      </c>
      <c r="J13" s="240">
        <v>357.15586065000002</v>
      </c>
      <c r="K13" s="240">
        <v>285.19675567000002</v>
      </c>
      <c r="L13" s="240">
        <v>216.80159839000001</v>
      </c>
      <c r="M13" s="240">
        <v>205.78614332999999</v>
      </c>
      <c r="N13" s="240">
        <v>243.84612580999999</v>
      </c>
      <c r="O13" s="240">
        <v>289.17226935000002</v>
      </c>
      <c r="P13" s="240">
        <v>252.69672</v>
      </c>
      <c r="Q13" s="240">
        <v>216.04901645000001</v>
      </c>
      <c r="R13" s="240">
        <v>206.71821700000001</v>
      </c>
      <c r="S13" s="240">
        <v>229.45439354999999</v>
      </c>
      <c r="T13" s="240">
        <v>309.90736333000001</v>
      </c>
      <c r="U13" s="240">
        <v>361.94451322999998</v>
      </c>
      <c r="V13" s="240">
        <v>337.86842065000002</v>
      </c>
      <c r="W13" s="240">
        <v>281.72636232999997</v>
      </c>
      <c r="X13" s="240">
        <v>205.50388419000001</v>
      </c>
      <c r="Y13" s="240">
        <v>206.36043799999999</v>
      </c>
      <c r="Z13" s="240">
        <v>267.71800289999999</v>
      </c>
      <c r="AA13" s="240">
        <v>265.04832355000002</v>
      </c>
      <c r="AB13" s="240">
        <v>240.00900679</v>
      </c>
      <c r="AC13" s="240">
        <v>208.76995774</v>
      </c>
      <c r="AD13" s="240">
        <v>202.64006699999999</v>
      </c>
      <c r="AE13" s="240">
        <v>224.22286613</v>
      </c>
      <c r="AF13" s="240">
        <v>301.11462999999998</v>
      </c>
      <c r="AG13" s="240">
        <v>355.82949805999999</v>
      </c>
      <c r="AH13" s="240">
        <v>319.25860452000001</v>
      </c>
      <c r="AI13" s="240">
        <v>286.69608233000002</v>
      </c>
      <c r="AJ13" s="240">
        <v>218.91451129000001</v>
      </c>
      <c r="AK13" s="240">
        <v>210.16797767</v>
      </c>
      <c r="AL13" s="240">
        <v>248.25066290000001</v>
      </c>
      <c r="AM13" s="240">
        <v>266.86365418999998</v>
      </c>
      <c r="AN13" s="240">
        <v>223.35917821000001</v>
      </c>
      <c r="AO13" s="240">
        <v>212.96083547999999</v>
      </c>
      <c r="AP13" s="240">
        <v>200.31972300000001</v>
      </c>
      <c r="AQ13" s="240">
        <v>207.43814452000001</v>
      </c>
      <c r="AR13" s="240">
        <v>312.79307499999999</v>
      </c>
      <c r="AS13" s="240">
        <v>347.23397903</v>
      </c>
      <c r="AT13" s="240">
        <v>351.46554161</v>
      </c>
      <c r="AU13" s="240">
        <v>299.66283700000002</v>
      </c>
      <c r="AV13" s="240">
        <v>230.73190097</v>
      </c>
      <c r="AW13" s="240">
        <v>211.83920633</v>
      </c>
      <c r="AX13" s="240">
        <v>268.33209226000002</v>
      </c>
      <c r="AY13" s="240">
        <v>276.89613580999998</v>
      </c>
      <c r="AZ13" s="240">
        <v>236.29813931000001</v>
      </c>
      <c r="BA13" s="240">
        <v>206.45770644999999</v>
      </c>
      <c r="BB13" s="240">
        <v>200.82048700000001</v>
      </c>
      <c r="BC13" s="240">
        <v>218.17199839</v>
      </c>
      <c r="BD13" s="240">
        <v>335.49081100000001</v>
      </c>
      <c r="BE13" s="240">
        <v>376.59825452000001</v>
      </c>
      <c r="BF13" s="240">
        <v>339.89870000000002</v>
      </c>
      <c r="BG13" s="240">
        <v>279.70150000000001</v>
      </c>
      <c r="BH13" s="333">
        <v>231.06559999999999</v>
      </c>
      <c r="BI13" s="333">
        <v>218.86670000000001</v>
      </c>
      <c r="BJ13" s="333">
        <v>264.33629999999999</v>
      </c>
      <c r="BK13" s="333">
        <v>278.88080000000002</v>
      </c>
      <c r="BL13" s="333">
        <v>251.46860000000001</v>
      </c>
      <c r="BM13" s="333">
        <v>218.4272</v>
      </c>
      <c r="BN13" s="333">
        <v>206.571</v>
      </c>
      <c r="BO13" s="333">
        <v>225.3013</v>
      </c>
      <c r="BP13" s="333">
        <v>308.64089999999999</v>
      </c>
      <c r="BQ13" s="333">
        <v>375.07</v>
      </c>
      <c r="BR13" s="333">
        <v>359.30759999999998</v>
      </c>
      <c r="BS13" s="333">
        <v>305.73880000000003</v>
      </c>
      <c r="BT13" s="333">
        <v>234.88290000000001</v>
      </c>
      <c r="BU13" s="333">
        <v>222.4768</v>
      </c>
      <c r="BV13" s="333">
        <v>265.0729</v>
      </c>
    </row>
    <row r="14" spans="1:74" ht="11.1" customHeight="1" x14ac:dyDescent="0.2">
      <c r="A14" s="111" t="s">
        <v>829</v>
      </c>
      <c r="B14" s="205" t="s">
        <v>259</v>
      </c>
      <c r="C14" s="240">
        <v>459.31344645000001</v>
      </c>
      <c r="D14" s="240">
        <v>428.64204102999997</v>
      </c>
      <c r="E14" s="240">
        <v>398.72005676999999</v>
      </c>
      <c r="F14" s="240">
        <v>358.33347666999998</v>
      </c>
      <c r="G14" s="240">
        <v>337.77444645000003</v>
      </c>
      <c r="H14" s="240">
        <v>360.18429067</v>
      </c>
      <c r="I14" s="240">
        <v>389.24510161000001</v>
      </c>
      <c r="J14" s="240">
        <v>442.44293032000002</v>
      </c>
      <c r="K14" s="240">
        <v>408.39497267000002</v>
      </c>
      <c r="L14" s="240">
        <v>380.47367516000003</v>
      </c>
      <c r="M14" s="240">
        <v>360.06709833000002</v>
      </c>
      <c r="N14" s="240">
        <v>412.53359096999998</v>
      </c>
      <c r="O14" s="240">
        <v>489.01906547999999</v>
      </c>
      <c r="P14" s="240">
        <v>442.55177035999998</v>
      </c>
      <c r="Q14" s="240">
        <v>382.47736419</v>
      </c>
      <c r="R14" s="240">
        <v>351.610998</v>
      </c>
      <c r="S14" s="240">
        <v>338.45403193999999</v>
      </c>
      <c r="T14" s="240">
        <v>352.73103900000001</v>
      </c>
      <c r="U14" s="240">
        <v>426.83728934999999</v>
      </c>
      <c r="V14" s="240">
        <v>400.89190194000003</v>
      </c>
      <c r="W14" s="240">
        <v>414.18733099999997</v>
      </c>
      <c r="X14" s="240">
        <v>352.94399484000002</v>
      </c>
      <c r="Y14" s="240">
        <v>345.92605333</v>
      </c>
      <c r="Z14" s="240">
        <v>455.46879741999999</v>
      </c>
      <c r="AA14" s="240">
        <v>458.16828709999999</v>
      </c>
      <c r="AB14" s="240">
        <v>432.33707285999998</v>
      </c>
      <c r="AC14" s="240">
        <v>367.11750999999998</v>
      </c>
      <c r="AD14" s="240">
        <v>348.468841</v>
      </c>
      <c r="AE14" s="240">
        <v>327.44820451999999</v>
      </c>
      <c r="AF14" s="240">
        <v>367.90510699999999</v>
      </c>
      <c r="AG14" s="240">
        <v>421.14253129000002</v>
      </c>
      <c r="AH14" s="240">
        <v>425.07486934999997</v>
      </c>
      <c r="AI14" s="240">
        <v>423.24494666999999</v>
      </c>
      <c r="AJ14" s="240">
        <v>376.98801871000001</v>
      </c>
      <c r="AK14" s="240">
        <v>337.14165532999999</v>
      </c>
      <c r="AL14" s="240">
        <v>419.31852935000001</v>
      </c>
      <c r="AM14" s="240">
        <v>436.87443999999999</v>
      </c>
      <c r="AN14" s="240">
        <v>392.56496213999998</v>
      </c>
      <c r="AO14" s="240">
        <v>358.32215645000002</v>
      </c>
      <c r="AP14" s="240">
        <v>341.08071933000002</v>
      </c>
      <c r="AQ14" s="240">
        <v>306.37971128999999</v>
      </c>
      <c r="AR14" s="240">
        <v>363.53222333000002</v>
      </c>
      <c r="AS14" s="240">
        <v>429.50379806000001</v>
      </c>
      <c r="AT14" s="240">
        <v>412.71263386999999</v>
      </c>
      <c r="AU14" s="240">
        <v>432.70383167</v>
      </c>
      <c r="AV14" s="240">
        <v>388.48682516000002</v>
      </c>
      <c r="AW14" s="240">
        <v>365.48784432999997</v>
      </c>
      <c r="AX14" s="240">
        <v>444.73903065000002</v>
      </c>
      <c r="AY14" s="240">
        <v>449.48178903000002</v>
      </c>
      <c r="AZ14" s="240">
        <v>399.90055447999998</v>
      </c>
      <c r="BA14" s="240">
        <v>369.13593806</v>
      </c>
      <c r="BB14" s="240">
        <v>327.88213266999998</v>
      </c>
      <c r="BC14" s="240">
        <v>308.96364839</v>
      </c>
      <c r="BD14" s="240">
        <v>373.54833500000001</v>
      </c>
      <c r="BE14" s="240">
        <v>409.18624483999997</v>
      </c>
      <c r="BF14" s="240">
        <v>407.84739999999999</v>
      </c>
      <c r="BG14" s="240">
        <v>408.32709999999997</v>
      </c>
      <c r="BH14" s="333">
        <v>365.24430000000001</v>
      </c>
      <c r="BI14" s="333">
        <v>359.74470000000002</v>
      </c>
      <c r="BJ14" s="333">
        <v>432.56130000000002</v>
      </c>
      <c r="BK14" s="333">
        <v>454.34629999999999</v>
      </c>
      <c r="BL14" s="333">
        <v>425.87189999999998</v>
      </c>
      <c r="BM14" s="333">
        <v>376.02730000000003</v>
      </c>
      <c r="BN14" s="333">
        <v>339.61860000000001</v>
      </c>
      <c r="BO14" s="333">
        <v>315.3503</v>
      </c>
      <c r="BP14" s="333">
        <v>358.57670000000002</v>
      </c>
      <c r="BQ14" s="333">
        <v>405.55369999999999</v>
      </c>
      <c r="BR14" s="333">
        <v>415.03769999999997</v>
      </c>
      <c r="BS14" s="333">
        <v>406.26749999999998</v>
      </c>
      <c r="BT14" s="333">
        <v>367.30860000000001</v>
      </c>
      <c r="BU14" s="333">
        <v>361.78590000000003</v>
      </c>
      <c r="BV14" s="333">
        <v>431.745</v>
      </c>
    </row>
    <row r="15" spans="1:74" ht="11.1" customHeight="1" x14ac:dyDescent="0.2">
      <c r="A15" s="111" t="s">
        <v>851</v>
      </c>
      <c r="B15" s="205" t="s">
        <v>260</v>
      </c>
      <c r="C15" s="240">
        <v>15.709738065</v>
      </c>
      <c r="D15" s="240">
        <v>14.827552068999999</v>
      </c>
      <c r="E15" s="240">
        <v>13.608791612999999</v>
      </c>
      <c r="F15" s="240">
        <v>13.026585667000001</v>
      </c>
      <c r="G15" s="240">
        <v>12.093587419</v>
      </c>
      <c r="H15" s="240">
        <v>12.273623000000001</v>
      </c>
      <c r="I15" s="240">
        <v>12.374876129</v>
      </c>
      <c r="J15" s="240">
        <v>12.486296773999999</v>
      </c>
      <c r="K15" s="240">
        <v>12.299033</v>
      </c>
      <c r="L15" s="240">
        <v>12.866424839</v>
      </c>
      <c r="M15" s="240">
        <v>13.975391332999999</v>
      </c>
      <c r="N15" s="240">
        <v>15.126607419000001</v>
      </c>
      <c r="O15" s="240">
        <v>15.08727129</v>
      </c>
      <c r="P15" s="240">
        <v>13.594460357000001</v>
      </c>
      <c r="Q15" s="240">
        <v>12.977703870999999</v>
      </c>
      <c r="R15" s="240">
        <v>12.962614332999999</v>
      </c>
      <c r="S15" s="240">
        <v>12.16033</v>
      </c>
      <c r="T15" s="240">
        <v>11.675819667000001</v>
      </c>
      <c r="U15" s="240">
        <v>11.868890645</v>
      </c>
      <c r="V15" s="240">
        <v>12.077170000000001</v>
      </c>
      <c r="W15" s="240">
        <v>12.125565333000001</v>
      </c>
      <c r="X15" s="240">
        <v>12.564732580999999</v>
      </c>
      <c r="Y15" s="240">
        <v>13.123571332999999</v>
      </c>
      <c r="Z15" s="240">
        <v>14.733159677</v>
      </c>
      <c r="AA15" s="240">
        <v>14.608471935000001</v>
      </c>
      <c r="AB15" s="240">
        <v>13.751063929000001</v>
      </c>
      <c r="AC15" s="240">
        <v>12.977654515999999</v>
      </c>
      <c r="AD15" s="240">
        <v>11.829851333000001</v>
      </c>
      <c r="AE15" s="240">
        <v>11.413808387</v>
      </c>
      <c r="AF15" s="240">
        <v>11.586983667</v>
      </c>
      <c r="AG15" s="240">
        <v>11.887260323</v>
      </c>
      <c r="AH15" s="240">
        <v>12.08483</v>
      </c>
      <c r="AI15" s="240">
        <v>12.230372666999999</v>
      </c>
      <c r="AJ15" s="240">
        <v>12.990402581</v>
      </c>
      <c r="AK15" s="240">
        <v>13.182647666999999</v>
      </c>
      <c r="AL15" s="240">
        <v>13.633009032</v>
      </c>
      <c r="AM15" s="240">
        <v>14.016657742</v>
      </c>
      <c r="AN15" s="240">
        <v>13.672258571</v>
      </c>
      <c r="AO15" s="240">
        <v>12.393661613000001</v>
      </c>
      <c r="AP15" s="240">
        <v>12.005730667</v>
      </c>
      <c r="AQ15" s="240">
        <v>11.06148</v>
      </c>
      <c r="AR15" s="240">
        <v>11.454654667</v>
      </c>
      <c r="AS15" s="240">
        <v>12.426552580999999</v>
      </c>
      <c r="AT15" s="240">
        <v>12.851302581000001</v>
      </c>
      <c r="AU15" s="240">
        <v>13.421446667</v>
      </c>
      <c r="AV15" s="240">
        <v>12.671889676999999</v>
      </c>
      <c r="AW15" s="240">
        <v>13.605139333</v>
      </c>
      <c r="AX15" s="240">
        <v>14.449762581</v>
      </c>
      <c r="AY15" s="240">
        <v>14.11822871</v>
      </c>
      <c r="AZ15" s="240">
        <v>12.960409654999999</v>
      </c>
      <c r="BA15" s="240">
        <v>11.901857097000001</v>
      </c>
      <c r="BB15" s="240">
        <v>11.901755667</v>
      </c>
      <c r="BC15" s="240">
        <v>11.286427419000001</v>
      </c>
      <c r="BD15" s="240">
        <v>11.750343000000001</v>
      </c>
      <c r="BE15" s="240">
        <v>12.012731613</v>
      </c>
      <c r="BF15" s="240">
        <v>12.67299</v>
      </c>
      <c r="BG15" s="240">
        <v>12.72153</v>
      </c>
      <c r="BH15" s="333">
        <v>12.49263</v>
      </c>
      <c r="BI15" s="333">
        <v>13.311310000000001</v>
      </c>
      <c r="BJ15" s="333">
        <v>13.602069999999999</v>
      </c>
      <c r="BK15" s="333">
        <v>13.934889999999999</v>
      </c>
      <c r="BL15" s="333">
        <v>13.129060000000001</v>
      </c>
      <c r="BM15" s="333">
        <v>12.04827</v>
      </c>
      <c r="BN15" s="333">
        <v>11.60858</v>
      </c>
      <c r="BO15" s="333">
        <v>10.948399999999999</v>
      </c>
      <c r="BP15" s="333">
        <v>11.85303</v>
      </c>
      <c r="BQ15" s="333">
        <v>12.11248</v>
      </c>
      <c r="BR15" s="333">
        <v>12.34665</v>
      </c>
      <c r="BS15" s="333">
        <v>12.43577</v>
      </c>
      <c r="BT15" s="333">
        <v>12.42198</v>
      </c>
      <c r="BU15" s="333">
        <v>13.23606</v>
      </c>
      <c r="BV15" s="333">
        <v>13.35384</v>
      </c>
    </row>
    <row r="16" spans="1:74" ht="11.1" customHeight="1" x14ac:dyDescent="0.2">
      <c r="A16" s="111" t="s">
        <v>852</v>
      </c>
      <c r="B16" s="205" t="s">
        <v>595</v>
      </c>
      <c r="C16" s="240">
        <v>4060.6930118999999</v>
      </c>
      <c r="D16" s="240">
        <v>3723.2881883</v>
      </c>
      <c r="E16" s="240">
        <v>3205.2156697</v>
      </c>
      <c r="F16" s="240">
        <v>2936.7736519999999</v>
      </c>
      <c r="G16" s="240">
        <v>3254.6812058</v>
      </c>
      <c r="H16" s="240">
        <v>4097.8043799999996</v>
      </c>
      <c r="I16" s="240">
        <v>4986.4216468000004</v>
      </c>
      <c r="J16" s="240">
        <v>4772.2916980999998</v>
      </c>
      <c r="K16" s="240">
        <v>3961.0447343000001</v>
      </c>
      <c r="L16" s="240">
        <v>3118.3688189999998</v>
      </c>
      <c r="M16" s="240">
        <v>3238.5077323</v>
      </c>
      <c r="N16" s="240">
        <v>3683.4710365000001</v>
      </c>
      <c r="O16" s="240">
        <v>4251.1237797000003</v>
      </c>
      <c r="P16" s="240">
        <v>4039.7816238999999</v>
      </c>
      <c r="Q16" s="240">
        <v>3616.0234031999998</v>
      </c>
      <c r="R16" s="240">
        <v>3184.6950256999999</v>
      </c>
      <c r="S16" s="240">
        <v>3070.6967152000002</v>
      </c>
      <c r="T16" s="240">
        <v>3932.7368783000002</v>
      </c>
      <c r="U16" s="240">
        <v>4640.47577</v>
      </c>
      <c r="V16" s="240">
        <v>4453.7119216000001</v>
      </c>
      <c r="W16" s="240">
        <v>4047.3071943</v>
      </c>
      <c r="X16" s="240">
        <v>3190.0972519000002</v>
      </c>
      <c r="Y16" s="240">
        <v>3263.4671979999998</v>
      </c>
      <c r="Z16" s="240">
        <v>4160.1955105999996</v>
      </c>
      <c r="AA16" s="240">
        <v>4726.1755597000001</v>
      </c>
      <c r="AB16" s="240">
        <v>4588.4056442999999</v>
      </c>
      <c r="AC16" s="240">
        <v>3684.9291754999999</v>
      </c>
      <c r="AD16" s="240">
        <v>3076.3238342999998</v>
      </c>
      <c r="AE16" s="240">
        <v>3087.9602519</v>
      </c>
      <c r="AF16" s="240">
        <v>3934.9678933</v>
      </c>
      <c r="AG16" s="240">
        <v>4420.2570794000003</v>
      </c>
      <c r="AH16" s="240">
        <v>4381.6063428999996</v>
      </c>
      <c r="AI16" s="240">
        <v>4024.7115816999999</v>
      </c>
      <c r="AJ16" s="240">
        <v>3162.5058660999998</v>
      </c>
      <c r="AK16" s="240">
        <v>3316.1923692999999</v>
      </c>
      <c r="AL16" s="240">
        <v>3896.7941989999999</v>
      </c>
      <c r="AM16" s="240">
        <v>4436.4961525999997</v>
      </c>
      <c r="AN16" s="240">
        <v>4420.6226396000002</v>
      </c>
      <c r="AO16" s="240">
        <v>3769.8535284</v>
      </c>
      <c r="AP16" s="240">
        <v>2997.5419597</v>
      </c>
      <c r="AQ16" s="240">
        <v>3060.1054932000002</v>
      </c>
      <c r="AR16" s="240">
        <v>3997.5261673</v>
      </c>
      <c r="AS16" s="240">
        <v>4690.9101129000001</v>
      </c>
      <c r="AT16" s="240">
        <v>4648.0864668000004</v>
      </c>
      <c r="AU16" s="240">
        <v>4166.4150719999998</v>
      </c>
      <c r="AV16" s="240">
        <v>3196.0093081</v>
      </c>
      <c r="AW16" s="240">
        <v>3079.4411497000001</v>
      </c>
      <c r="AX16" s="240">
        <v>3581.7180594000001</v>
      </c>
      <c r="AY16" s="240">
        <v>4218.0725586999997</v>
      </c>
      <c r="AZ16" s="240">
        <v>3997.0085958999998</v>
      </c>
      <c r="BA16" s="240">
        <v>3228.6026268000001</v>
      </c>
      <c r="BB16" s="240">
        <v>2934.4919796999998</v>
      </c>
      <c r="BC16" s="240">
        <v>3027.9656325999999</v>
      </c>
      <c r="BD16" s="240">
        <v>4151.9456616999996</v>
      </c>
      <c r="BE16" s="240">
        <v>4965.4391371000002</v>
      </c>
      <c r="BF16" s="240">
        <v>4996.97</v>
      </c>
      <c r="BG16" s="240">
        <v>4389.0010000000002</v>
      </c>
      <c r="BH16" s="333">
        <v>3164.5189999999998</v>
      </c>
      <c r="BI16" s="333">
        <v>3151.9850000000001</v>
      </c>
      <c r="BJ16" s="333">
        <v>3984.8110000000001</v>
      </c>
      <c r="BK16" s="333">
        <v>4456.6109999999999</v>
      </c>
      <c r="BL16" s="333">
        <v>4282.6009999999997</v>
      </c>
      <c r="BM16" s="333">
        <v>3451.8150000000001</v>
      </c>
      <c r="BN16" s="333">
        <v>3016.57</v>
      </c>
      <c r="BO16" s="333">
        <v>3066.8139999999999</v>
      </c>
      <c r="BP16" s="333">
        <v>4068.0259999999998</v>
      </c>
      <c r="BQ16" s="333">
        <v>4777.5429999999997</v>
      </c>
      <c r="BR16" s="333">
        <v>4757.2659999999996</v>
      </c>
      <c r="BS16" s="333">
        <v>4115.973</v>
      </c>
      <c r="BT16" s="333">
        <v>3192.4879999999998</v>
      </c>
      <c r="BU16" s="333">
        <v>3180.5720000000001</v>
      </c>
      <c r="BV16" s="333">
        <v>4042.7089999999998</v>
      </c>
    </row>
    <row r="17" spans="1:74" ht="11.1" customHeight="1" x14ac:dyDescent="0.2">
      <c r="A17" s="111"/>
      <c r="B17" s="113" t="s">
        <v>12</v>
      </c>
      <c r="C17" s="236"/>
      <c r="D17" s="236"/>
      <c r="E17" s="236"/>
      <c r="F17" s="236"/>
      <c r="G17" s="236"/>
      <c r="H17" s="236"/>
      <c r="I17" s="236"/>
      <c r="J17" s="236"/>
      <c r="K17" s="236"/>
      <c r="L17" s="236"/>
      <c r="M17" s="236"/>
      <c r="N17" s="236"/>
      <c r="O17" s="236"/>
      <c r="P17" s="236"/>
      <c r="Q17" s="236"/>
      <c r="R17" s="236"/>
      <c r="S17" s="236"/>
      <c r="T17" s="236"/>
      <c r="U17" s="236"/>
      <c r="V17" s="236"/>
      <c r="W17" s="236"/>
      <c r="X17" s="236"/>
      <c r="Y17" s="236"/>
      <c r="Z17" s="236"/>
      <c r="AA17" s="236"/>
      <c r="AB17" s="236"/>
      <c r="AC17" s="236"/>
      <c r="AD17" s="236"/>
      <c r="AE17" s="236"/>
      <c r="AF17" s="236"/>
      <c r="AG17" s="236"/>
      <c r="AH17" s="236"/>
      <c r="AI17" s="236"/>
      <c r="AJ17" s="236"/>
      <c r="AK17" s="236"/>
      <c r="AL17" s="236"/>
      <c r="AM17" s="236"/>
      <c r="AN17" s="236"/>
      <c r="AO17" s="236"/>
      <c r="AP17" s="236"/>
      <c r="AQ17" s="236"/>
      <c r="AR17" s="236"/>
      <c r="AS17" s="236"/>
      <c r="AT17" s="236"/>
      <c r="AU17" s="236"/>
      <c r="AV17" s="236"/>
      <c r="AW17" s="236"/>
      <c r="AX17" s="236"/>
      <c r="AY17" s="236"/>
      <c r="AZ17" s="236"/>
      <c r="BA17" s="236"/>
      <c r="BB17" s="236"/>
      <c r="BC17" s="236"/>
      <c r="BD17" s="236"/>
      <c r="BE17" s="236"/>
      <c r="BF17" s="236"/>
      <c r="BG17" s="236"/>
      <c r="BH17" s="372"/>
      <c r="BI17" s="372"/>
      <c r="BJ17" s="372"/>
      <c r="BK17" s="372"/>
      <c r="BL17" s="372"/>
      <c r="BM17" s="372"/>
      <c r="BN17" s="372"/>
      <c r="BO17" s="372"/>
      <c r="BP17" s="372"/>
      <c r="BQ17" s="372"/>
      <c r="BR17" s="372"/>
      <c r="BS17" s="372"/>
      <c r="BT17" s="372"/>
      <c r="BU17" s="372"/>
      <c r="BV17" s="372"/>
    </row>
    <row r="18" spans="1:74" ht="11.1" customHeight="1" x14ac:dyDescent="0.2">
      <c r="A18" s="111" t="s">
        <v>830</v>
      </c>
      <c r="B18" s="205" t="s">
        <v>587</v>
      </c>
      <c r="C18" s="240">
        <v>121.17536968</v>
      </c>
      <c r="D18" s="240">
        <v>122.34079482999999</v>
      </c>
      <c r="E18" s="240">
        <v>115.14768934999999</v>
      </c>
      <c r="F18" s="240">
        <v>112.86697767</v>
      </c>
      <c r="G18" s="240">
        <v>113.82070581000001</v>
      </c>
      <c r="H18" s="240">
        <v>128.93126899999999</v>
      </c>
      <c r="I18" s="240">
        <v>137.21537065000001</v>
      </c>
      <c r="J18" s="240">
        <v>141.94545902999999</v>
      </c>
      <c r="K18" s="240">
        <v>128.00853867000001</v>
      </c>
      <c r="L18" s="240">
        <v>116.56172773999999</v>
      </c>
      <c r="M18" s="240">
        <v>114.80363233</v>
      </c>
      <c r="N18" s="240">
        <v>117.94114484000001</v>
      </c>
      <c r="O18" s="240">
        <v>121.66158097</v>
      </c>
      <c r="P18" s="240">
        <v>128.24930286</v>
      </c>
      <c r="Q18" s="240">
        <v>115.15265515999999</v>
      </c>
      <c r="R18" s="240">
        <v>113.477402</v>
      </c>
      <c r="S18" s="240">
        <v>112.58502355</v>
      </c>
      <c r="T18" s="240">
        <v>129.38792333000001</v>
      </c>
      <c r="U18" s="240">
        <v>144.28486290000001</v>
      </c>
      <c r="V18" s="240">
        <v>132.40741097</v>
      </c>
      <c r="W18" s="240">
        <v>128.74512999999999</v>
      </c>
      <c r="X18" s="240">
        <v>116.20013032</v>
      </c>
      <c r="Y18" s="240">
        <v>115.42608199999999</v>
      </c>
      <c r="Z18" s="240">
        <v>120.16625387000001</v>
      </c>
      <c r="AA18" s="240">
        <v>148.98061709999999</v>
      </c>
      <c r="AB18" s="240">
        <v>157.35917499999999</v>
      </c>
      <c r="AC18" s="240">
        <v>141.01019805999999</v>
      </c>
      <c r="AD18" s="240">
        <v>135.61142067</v>
      </c>
      <c r="AE18" s="240">
        <v>132.45211774000001</v>
      </c>
      <c r="AF18" s="240">
        <v>147.85438866999999</v>
      </c>
      <c r="AG18" s="240">
        <v>159.52501355000001</v>
      </c>
      <c r="AH18" s="240">
        <v>150.20056581</v>
      </c>
      <c r="AI18" s="240">
        <v>155.35405299999999</v>
      </c>
      <c r="AJ18" s="240">
        <v>139.15450419000001</v>
      </c>
      <c r="AK18" s="240">
        <v>139.55467967000001</v>
      </c>
      <c r="AL18" s="240">
        <v>139.9590771</v>
      </c>
      <c r="AM18" s="240">
        <v>145.85926581000001</v>
      </c>
      <c r="AN18" s="240">
        <v>156.75633429000001</v>
      </c>
      <c r="AO18" s="240">
        <v>140.75126065000001</v>
      </c>
      <c r="AP18" s="240">
        <v>136.95484432999999</v>
      </c>
      <c r="AQ18" s="240">
        <v>130.93534097</v>
      </c>
      <c r="AR18" s="240">
        <v>149.59186299999999</v>
      </c>
      <c r="AS18" s="240">
        <v>158.89019193999999</v>
      </c>
      <c r="AT18" s="240">
        <v>160.52410452000001</v>
      </c>
      <c r="AU18" s="240">
        <v>158.54868232999999</v>
      </c>
      <c r="AV18" s="240">
        <v>139.44242968</v>
      </c>
      <c r="AW18" s="240">
        <v>134.25205800000001</v>
      </c>
      <c r="AX18" s="240">
        <v>136.13836194000001</v>
      </c>
      <c r="AY18" s="240">
        <v>144.50499805999999</v>
      </c>
      <c r="AZ18" s="240">
        <v>143.41465758999999</v>
      </c>
      <c r="BA18" s="240">
        <v>136.03838773999999</v>
      </c>
      <c r="BB18" s="240">
        <v>133.116591</v>
      </c>
      <c r="BC18" s="240">
        <v>128.02523805999999</v>
      </c>
      <c r="BD18" s="240">
        <v>149.68298666999999</v>
      </c>
      <c r="BE18" s="240">
        <v>155.65908354999999</v>
      </c>
      <c r="BF18" s="240">
        <v>160.69829999999999</v>
      </c>
      <c r="BG18" s="240">
        <v>149.31970000000001</v>
      </c>
      <c r="BH18" s="333">
        <v>138.3074</v>
      </c>
      <c r="BI18" s="333">
        <v>135.72620000000001</v>
      </c>
      <c r="BJ18" s="333">
        <v>139.2587</v>
      </c>
      <c r="BK18" s="333">
        <v>142.49260000000001</v>
      </c>
      <c r="BL18" s="333">
        <v>148.85769999999999</v>
      </c>
      <c r="BM18" s="333">
        <v>135.76230000000001</v>
      </c>
      <c r="BN18" s="333">
        <v>132.2809</v>
      </c>
      <c r="BO18" s="333">
        <v>130.054</v>
      </c>
      <c r="BP18" s="333">
        <v>148.28989999999999</v>
      </c>
      <c r="BQ18" s="333">
        <v>159.6574</v>
      </c>
      <c r="BR18" s="333">
        <v>155.47399999999999</v>
      </c>
      <c r="BS18" s="333">
        <v>150.70509999999999</v>
      </c>
      <c r="BT18" s="333">
        <v>135.54849999999999</v>
      </c>
      <c r="BU18" s="333">
        <v>133.0188</v>
      </c>
      <c r="BV18" s="333">
        <v>136.48079999999999</v>
      </c>
    </row>
    <row r="19" spans="1:74" ht="11.1" customHeight="1" x14ac:dyDescent="0.2">
      <c r="A19" s="111" t="s">
        <v>831</v>
      </c>
      <c r="B19" s="187" t="s">
        <v>621</v>
      </c>
      <c r="C19" s="240">
        <v>420.43081934999998</v>
      </c>
      <c r="D19" s="240">
        <v>430.75792138000003</v>
      </c>
      <c r="E19" s="240">
        <v>401.14368483999999</v>
      </c>
      <c r="F19" s="240">
        <v>396.63724200000001</v>
      </c>
      <c r="G19" s="240">
        <v>404.56319903000002</v>
      </c>
      <c r="H19" s="240">
        <v>451.12987399999997</v>
      </c>
      <c r="I19" s="240">
        <v>491.90100774000001</v>
      </c>
      <c r="J19" s="240">
        <v>486.65346935000002</v>
      </c>
      <c r="K19" s="240">
        <v>467.32315533000002</v>
      </c>
      <c r="L19" s="240">
        <v>405.81300871000002</v>
      </c>
      <c r="M19" s="240">
        <v>393.58854366999998</v>
      </c>
      <c r="N19" s="240">
        <v>406.45816096999999</v>
      </c>
      <c r="O19" s="240">
        <v>418.31679322999997</v>
      </c>
      <c r="P19" s="240">
        <v>459.29675714000001</v>
      </c>
      <c r="Q19" s="240">
        <v>407.88747031999998</v>
      </c>
      <c r="R19" s="240">
        <v>396.69394667</v>
      </c>
      <c r="S19" s="240">
        <v>395.88177096999999</v>
      </c>
      <c r="T19" s="240">
        <v>450.19736733000002</v>
      </c>
      <c r="U19" s="240">
        <v>492.57097806000002</v>
      </c>
      <c r="V19" s="240">
        <v>475.86944387</v>
      </c>
      <c r="W19" s="240">
        <v>454.97562467</v>
      </c>
      <c r="X19" s="240">
        <v>409.21728612999999</v>
      </c>
      <c r="Y19" s="240">
        <v>406.12466899999998</v>
      </c>
      <c r="Z19" s="240">
        <v>420.20372806</v>
      </c>
      <c r="AA19" s="240">
        <v>437.55661709999998</v>
      </c>
      <c r="AB19" s="240">
        <v>470.79638535999999</v>
      </c>
      <c r="AC19" s="240">
        <v>424.89121516</v>
      </c>
      <c r="AD19" s="240">
        <v>404.12835667000002</v>
      </c>
      <c r="AE19" s="240">
        <v>395.16462483999999</v>
      </c>
      <c r="AF19" s="240">
        <v>444.72388367000002</v>
      </c>
      <c r="AG19" s="240">
        <v>478.48258128999998</v>
      </c>
      <c r="AH19" s="240">
        <v>455.66055581000001</v>
      </c>
      <c r="AI19" s="240">
        <v>456.00898833000002</v>
      </c>
      <c r="AJ19" s="240">
        <v>408.23757354999998</v>
      </c>
      <c r="AK19" s="240">
        <v>403.47341999999998</v>
      </c>
      <c r="AL19" s="240">
        <v>419.69982613000002</v>
      </c>
      <c r="AM19" s="240">
        <v>433.42075806000003</v>
      </c>
      <c r="AN19" s="240">
        <v>471.76774856999998</v>
      </c>
      <c r="AO19" s="240">
        <v>429.01116452000002</v>
      </c>
      <c r="AP19" s="240">
        <v>399.70400132999998</v>
      </c>
      <c r="AQ19" s="240">
        <v>405.59752871000001</v>
      </c>
      <c r="AR19" s="240">
        <v>444.92879533000001</v>
      </c>
      <c r="AS19" s="240">
        <v>474.30771871000002</v>
      </c>
      <c r="AT19" s="240">
        <v>480.25961774000001</v>
      </c>
      <c r="AU19" s="240">
        <v>478.05760700000002</v>
      </c>
      <c r="AV19" s="240">
        <v>407.40734967999998</v>
      </c>
      <c r="AW19" s="240">
        <v>400.21551733000001</v>
      </c>
      <c r="AX19" s="240">
        <v>405.58908676999999</v>
      </c>
      <c r="AY19" s="240">
        <v>425.59191355000002</v>
      </c>
      <c r="AZ19" s="240">
        <v>442.45475897</v>
      </c>
      <c r="BA19" s="240">
        <v>406.15070419</v>
      </c>
      <c r="BB19" s="240">
        <v>387.97068132999999</v>
      </c>
      <c r="BC19" s="240">
        <v>393.56138419000001</v>
      </c>
      <c r="BD19" s="240">
        <v>444.18617367000002</v>
      </c>
      <c r="BE19" s="240">
        <v>481.07758323000002</v>
      </c>
      <c r="BF19" s="240">
        <v>492.09390000000002</v>
      </c>
      <c r="BG19" s="240">
        <v>472.80380000000002</v>
      </c>
      <c r="BH19" s="333">
        <v>407.16480000000001</v>
      </c>
      <c r="BI19" s="333">
        <v>398.46260000000001</v>
      </c>
      <c r="BJ19" s="333">
        <v>411.24689999999998</v>
      </c>
      <c r="BK19" s="333">
        <v>426.15940000000001</v>
      </c>
      <c r="BL19" s="333">
        <v>454.37959999999998</v>
      </c>
      <c r="BM19" s="333">
        <v>412.91070000000002</v>
      </c>
      <c r="BN19" s="333">
        <v>396.637</v>
      </c>
      <c r="BO19" s="333">
        <v>398.2527</v>
      </c>
      <c r="BP19" s="333">
        <v>447.1952</v>
      </c>
      <c r="BQ19" s="333">
        <v>483.80149999999998</v>
      </c>
      <c r="BR19" s="333">
        <v>473.84719999999999</v>
      </c>
      <c r="BS19" s="333">
        <v>461.17410000000001</v>
      </c>
      <c r="BT19" s="333">
        <v>405.93669999999997</v>
      </c>
      <c r="BU19" s="333">
        <v>397.26080000000002</v>
      </c>
      <c r="BV19" s="333">
        <v>410.00650000000002</v>
      </c>
    </row>
    <row r="20" spans="1:74" ht="11.1" customHeight="1" x14ac:dyDescent="0.2">
      <c r="A20" s="111" t="s">
        <v>835</v>
      </c>
      <c r="B20" s="205" t="s">
        <v>588</v>
      </c>
      <c r="C20" s="240">
        <v>489.35812644999999</v>
      </c>
      <c r="D20" s="240">
        <v>486.45177034</v>
      </c>
      <c r="E20" s="240">
        <v>464.05602613000002</v>
      </c>
      <c r="F20" s="240">
        <v>454.102664</v>
      </c>
      <c r="G20" s="240">
        <v>493.46835226000002</v>
      </c>
      <c r="H20" s="240">
        <v>547.78199099999995</v>
      </c>
      <c r="I20" s="240">
        <v>592.92763484</v>
      </c>
      <c r="J20" s="240">
        <v>554.04741548000004</v>
      </c>
      <c r="K20" s="240">
        <v>501.41870232999997</v>
      </c>
      <c r="L20" s="240">
        <v>488.00777613000002</v>
      </c>
      <c r="M20" s="240">
        <v>462.18000032999998</v>
      </c>
      <c r="N20" s="240">
        <v>474.95253613</v>
      </c>
      <c r="O20" s="240">
        <v>492.43371934999999</v>
      </c>
      <c r="P20" s="240">
        <v>501.00304499999999</v>
      </c>
      <c r="Q20" s="240">
        <v>478.95183742</v>
      </c>
      <c r="R20" s="240">
        <v>462.29001499999998</v>
      </c>
      <c r="S20" s="240">
        <v>481.00742613</v>
      </c>
      <c r="T20" s="240">
        <v>523.20800267000004</v>
      </c>
      <c r="U20" s="240">
        <v>549.60299902999998</v>
      </c>
      <c r="V20" s="240">
        <v>546.10239903000002</v>
      </c>
      <c r="W20" s="240">
        <v>513.25072899999998</v>
      </c>
      <c r="X20" s="240">
        <v>490.29091484000003</v>
      </c>
      <c r="Y20" s="240">
        <v>470.82496900000001</v>
      </c>
      <c r="Z20" s="240">
        <v>499.77752161000001</v>
      </c>
      <c r="AA20" s="240">
        <v>523.78030032000004</v>
      </c>
      <c r="AB20" s="240">
        <v>519.17550714000004</v>
      </c>
      <c r="AC20" s="240">
        <v>488.84558386999998</v>
      </c>
      <c r="AD20" s="240">
        <v>458.35539799999998</v>
      </c>
      <c r="AE20" s="240">
        <v>474.85867129000002</v>
      </c>
      <c r="AF20" s="240">
        <v>536.29964932999997</v>
      </c>
      <c r="AG20" s="240">
        <v>527.39555226000004</v>
      </c>
      <c r="AH20" s="240">
        <v>538.24536129000001</v>
      </c>
      <c r="AI20" s="240">
        <v>507.49825167</v>
      </c>
      <c r="AJ20" s="240">
        <v>474.22672387</v>
      </c>
      <c r="AK20" s="240">
        <v>479.68170333</v>
      </c>
      <c r="AL20" s="240">
        <v>484.52318774000003</v>
      </c>
      <c r="AM20" s="240">
        <v>512.53882161000001</v>
      </c>
      <c r="AN20" s="240">
        <v>531.02512000000002</v>
      </c>
      <c r="AO20" s="240">
        <v>486.77321805999998</v>
      </c>
      <c r="AP20" s="240">
        <v>458.03369600000002</v>
      </c>
      <c r="AQ20" s="240">
        <v>485.85310257999998</v>
      </c>
      <c r="AR20" s="240">
        <v>524.84659733000001</v>
      </c>
      <c r="AS20" s="240">
        <v>553.68661323000003</v>
      </c>
      <c r="AT20" s="240">
        <v>543.47368581000001</v>
      </c>
      <c r="AU20" s="240">
        <v>533.08166332999997</v>
      </c>
      <c r="AV20" s="240">
        <v>476.39669871000001</v>
      </c>
      <c r="AW20" s="240">
        <v>466.06994600000002</v>
      </c>
      <c r="AX20" s="240">
        <v>469.98398257999997</v>
      </c>
      <c r="AY20" s="240">
        <v>501.61993065000001</v>
      </c>
      <c r="AZ20" s="240">
        <v>496.87231931000002</v>
      </c>
      <c r="BA20" s="240">
        <v>469.27651515999997</v>
      </c>
      <c r="BB20" s="240">
        <v>462.38267266999998</v>
      </c>
      <c r="BC20" s="240">
        <v>474.89515354999997</v>
      </c>
      <c r="BD20" s="240">
        <v>542.87991066999996</v>
      </c>
      <c r="BE20" s="240">
        <v>564.07149774000004</v>
      </c>
      <c r="BF20" s="240">
        <v>559.93219999999997</v>
      </c>
      <c r="BG20" s="240">
        <v>533.64279999999997</v>
      </c>
      <c r="BH20" s="333">
        <v>489.1816</v>
      </c>
      <c r="BI20" s="333">
        <v>476.41329999999999</v>
      </c>
      <c r="BJ20" s="333">
        <v>488.82569999999998</v>
      </c>
      <c r="BK20" s="333">
        <v>514.18150000000003</v>
      </c>
      <c r="BL20" s="333">
        <v>518.63130000000001</v>
      </c>
      <c r="BM20" s="333">
        <v>488.44170000000003</v>
      </c>
      <c r="BN20" s="333">
        <v>465.28089999999997</v>
      </c>
      <c r="BO20" s="333">
        <v>492.00009999999997</v>
      </c>
      <c r="BP20" s="333">
        <v>541.68029999999999</v>
      </c>
      <c r="BQ20" s="333">
        <v>573.76440000000002</v>
      </c>
      <c r="BR20" s="333">
        <v>558.75409999999999</v>
      </c>
      <c r="BS20" s="333">
        <v>521.24109999999996</v>
      </c>
      <c r="BT20" s="333">
        <v>490.66829999999999</v>
      </c>
      <c r="BU20" s="333">
        <v>477.86329999999998</v>
      </c>
      <c r="BV20" s="333">
        <v>490.3134</v>
      </c>
    </row>
    <row r="21" spans="1:74" ht="11.1" customHeight="1" x14ac:dyDescent="0.2">
      <c r="A21" s="111" t="s">
        <v>836</v>
      </c>
      <c r="B21" s="205" t="s">
        <v>589</v>
      </c>
      <c r="C21" s="240">
        <v>260.30461451999997</v>
      </c>
      <c r="D21" s="240">
        <v>267.16681</v>
      </c>
      <c r="E21" s="240">
        <v>248.22696194</v>
      </c>
      <c r="F21" s="240">
        <v>252.25254967000001</v>
      </c>
      <c r="G21" s="240">
        <v>264.69963710000002</v>
      </c>
      <c r="H21" s="240">
        <v>293.06220000000002</v>
      </c>
      <c r="I21" s="240">
        <v>320.23002031999999</v>
      </c>
      <c r="J21" s="240">
        <v>299.00358806000003</v>
      </c>
      <c r="K21" s="240">
        <v>277.97062933000001</v>
      </c>
      <c r="L21" s="240">
        <v>262.48598290000001</v>
      </c>
      <c r="M21" s="240">
        <v>255.227643</v>
      </c>
      <c r="N21" s="240">
        <v>262.43383096999997</v>
      </c>
      <c r="O21" s="240">
        <v>271.41328193999999</v>
      </c>
      <c r="P21" s="240">
        <v>279.88708429000002</v>
      </c>
      <c r="Q21" s="240">
        <v>261.84168258</v>
      </c>
      <c r="R21" s="240">
        <v>256.84903632999999</v>
      </c>
      <c r="S21" s="240">
        <v>257.85399805999998</v>
      </c>
      <c r="T21" s="240">
        <v>283.24045833000002</v>
      </c>
      <c r="U21" s="240">
        <v>298.08888903000002</v>
      </c>
      <c r="V21" s="240">
        <v>304.72591419000003</v>
      </c>
      <c r="W21" s="240">
        <v>291.31472200000002</v>
      </c>
      <c r="X21" s="240">
        <v>266.92707258000002</v>
      </c>
      <c r="Y21" s="240">
        <v>269.60146233</v>
      </c>
      <c r="Z21" s="240">
        <v>278.28326709999999</v>
      </c>
      <c r="AA21" s="240">
        <v>284.77835484000002</v>
      </c>
      <c r="AB21" s="240">
        <v>292.39871036</v>
      </c>
      <c r="AC21" s="240">
        <v>263.87892452</v>
      </c>
      <c r="AD21" s="240">
        <v>253.20446867000001</v>
      </c>
      <c r="AE21" s="240">
        <v>261.00004774000001</v>
      </c>
      <c r="AF21" s="240">
        <v>287.40642333</v>
      </c>
      <c r="AG21" s="240">
        <v>290.34049677000002</v>
      </c>
      <c r="AH21" s="240">
        <v>303.61049516000003</v>
      </c>
      <c r="AI21" s="240">
        <v>279.52962600000001</v>
      </c>
      <c r="AJ21" s="240">
        <v>258.90791387000002</v>
      </c>
      <c r="AK21" s="240">
        <v>268.72248232999999</v>
      </c>
      <c r="AL21" s="240">
        <v>268.55554483999998</v>
      </c>
      <c r="AM21" s="240">
        <v>285.49756289999999</v>
      </c>
      <c r="AN21" s="240">
        <v>295.19849356999998</v>
      </c>
      <c r="AO21" s="240">
        <v>264.69514064999998</v>
      </c>
      <c r="AP21" s="240">
        <v>255.24924267</v>
      </c>
      <c r="AQ21" s="240">
        <v>260.02126548000001</v>
      </c>
      <c r="AR21" s="240">
        <v>292.33982200000003</v>
      </c>
      <c r="AS21" s="240">
        <v>311.58811709999998</v>
      </c>
      <c r="AT21" s="240">
        <v>303.32556645</v>
      </c>
      <c r="AU21" s="240">
        <v>300.51413600000001</v>
      </c>
      <c r="AV21" s="240">
        <v>263.22028710000001</v>
      </c>
      <c r="AW21" s="240">
        <v>264.74895167</v>
      </c>
      <c r="AX21" s="240">
        <v>266.59407484000002</v>
      </c>
      <c r="AY21" s="240">
        <v>279.53029967999998</v>
      </c>
      <c r="AZ21" s="240">
        <v>278.71963345</v>
      </c>
      <c r="BA21" s="240">
        <v>257.32827806</v>
      </c>
      <c r="BB21" s="240">
        <v>252.14370066999999</v>
      </c>
      <c r="BC21" s="240">
        <v>259.74494226000002</v>
      </c>
      <c r="BD21" s="240">
        <v>302.11682232999999</v>
      </c>
      <c r="BE21" s="240">
        <v>310.75177839000003</v>
      </c>
      <c r="BF21" s="240">
        <v>312.02080000000001</v>
      </c>
      <c r="BG21" s="240">
        <v>292.73059999999998</v>
      </c>
      <c r="BH21" s="333">
        <v>268.90289999999999</v>
      </c>
      <c r="BI21" s="333">
        <v>268.78160000000003</v>
      </c>
      <c r="BJ21" s="333">
        <v>273.87740000000002</v>
      </c>
      <c r="BK21" s="333">
        <v>285.524</v>
      </c>
      <c r="BL21" s="333">
        <v>294.26150000000001</v>
      </c>
      <c r="BM21" s="333">
        <v>269.22620000000001</v>
      </c>
      <c r="BN21" s="333">
        <v>262.71550000000002</v>
      </c>
      <c r="BO21" s="333">
        <v>269.41609999999997</v>
      </c>
      <c r="BP21" s="333">
        <v>300.2396</v>
      </c>
      <c r="BQ21" s="333">
        <v>318.62920000000003</v>
      </c>
      <c r="BR21" s="333">
        <v>314.94439999999997</v>
      </c>
      <c r="BS21" s="333">
        <v>295.98439999999999</v>
      </c>
      <c r="BT21" s="333">
        <v>272.66129999999998</v>
      </c>
      <c r="BU21" s="333">
        <v>272.53899999999999</v>
      </c>
      <c r="BV21" s="333">
        <v>277.70609999999999</v>
      </c>
    </row>
    <row r="22" spans="1:74" ht="11.1" customHeight="1" x14ac:dyDescent="0.2">
      <c r="A22" s="111" t="s">
        <v>837</v>
      </c>
      <c r="B22" s="205" t="s">
        <v>590</v>
      </c>
      <c r="C22" s="240">
        <v>765.19209322999995</v>
      </c>
      <c r="D22" s="240">
        <v>774.77408965999996</v>
      </c>
      <c r="E22" s="240">
        <v>747.70077805999995</v>
      </c>
      <c r="F22" s="240">
        <v>787.84115233</v>
      </c>
      <c r="G22" s="240">
        <v>844.25496773999998</v>
      </c>
      <c r="H22" s="240">
        <v>909.82347332999996</v>
      </c>
      <c r="I22" s="240">
        <v>953.25775032000001</v>
      </c>
      <c r="J22" s="240">
        <v>942.62725967999995</v>
      </c>
      <c r="K22" s="240">
        <v>886.80986667000002</v>
      </c>
      <c r="L22" s="240">
        <v>803.16175065000004</v>
      </c>
      <c r="M22" s="240">
        <v>774.76705067</v>
      </c>
      <c r="N22" s="240">
        <v>752.62756709999996</v>
      </c>
      <c r="O22" s="240">
        <v>775.42654871000002</v>
      </c>
      <c r="P22" s="240">
        <v>804.18120213999998</v>
      </c>
      <c r="Q22" s="240">
        <v>762.61200386999997</v>
      </c>
      <c r="R22" s="240">
        <v>758.42991832999996</v>
      </c>
      <c r="S22" s="240">
        <v>819.30703000000005</v>
      </c>
      <c r="T22" s="240">
        <v>915.65530966999995</v>
      </c>
      <c r="U22" s="240">
        <v>931.79958741999997</v>
      </c>
      <c r="V22" s="240">
        <v>925.26262644999997</v>
      </c>
      <c r="W22" s="240">
        <v>890.48349332999999</v>
      </c>
      <c r="X22" s="240">
        <v>824.16336290000004</v>
      </c>
      <c r="Y22" s="240">
        <v>791.24262767000005</v>
      </c>
      <c r="Z22" s="240">
        <v>775.70503097000005</v>
      </c>
      <c r="AA22" s="240">
        <v>834.66054902999997</v>
      </c>
      <c r="AB22" s="240">
        <v>800.97664856999995</v>
      </c>
      <c r="AC22" s="240">
        <v>776.24741871000003</v>
      </c>
      <c r="AD22" s="240">
        <v>774.52108899999996</v>
      </c>
      <c r="AE22" s="240">
        <v>833.53045386999997</v>
      </c>
      <c r="AF22" s="240">
        <v>920.65165366999997</v>
      </c>
      <c r="AG22" s="240">
        <v>927.55513226000005</v>
      </c>
      <c r="AH22" s="240">
        <v>939.11535709999998</v>
      </c>
      <c r="AI22" s="240">
        <v>895.52846499999998</v>
      </c>
      <c r="AJ22" s="240">
        <v>822.53653548</v>
      </c>
      <c r="AK22" s="240">
        <v>794.98112232999995</v>
      </c>
      <c r="AL22" s="240">
        <v>765.68506935000005</v>
      </c>
      <c r="AM22" s="240">
        <v>805.71044710000001</v>
      </c>
      <c r="AN22" s="240">
        <v>852.42019749999997</v>
      </c>
      <c r="AO22" s="240">
        <v>762.24954484</v>
      </c>
      <c r="AP22" s="240">
        <v>793.93111499999998</v>
      </c>
      <c r="AQ22" s="240">
        <v>845.59310871000002</v>
      </c>
      <c r="AR22" s="240">
        <v>938.14515500000005</v>
      </c>
      <c r="AS22" s="240">
        <v>954.35383677000004</v>
      </c>
      <c r="AT22" s="240">
        <v>949.51591644999996</v>
      </c>
      <c r="AU22" s="240">
        <v>913.66119100000003</v>
      </c>
      <c r="AV22" s="240">
        <v>819.20997806000003</v>
      </c>
      <c r="AW22" s="240">
        <v>798.24775233000003</v>
      </c>
      <c r="AX22" s="240">
        <v>766.34349968000004</v>
      </c>
      <c r="AY22" s="240">
        <v>816.89083065</v>
      </c>
      <c r="AZ22" s="240">
        <v>794.93121621</v>
      </c>
      <c r="BA22" s="240">
        <v>765.61091741999996</v>
      </c>
      <c r="BB22" s="240">
        <v>777.79222200000004</v>
      </c>
      <c r="BC22" s="240">
        <v>822.21971289999999</v>
      </c>
      <c r="BD22" s="240">
        <v>930.97132833000001</v>
      </c>
      <c r="BE22" s="240">
        <v>991.21589194000001</v>
      </c>
      <c r="BF22" s="240">
        <v>977.24789999999996</v>
      </c>
      <c r="BG22" s="240">
        <v>946.17269999999996</v>
      </c>
      <c r="BH22" s="333">
        <v>835.18280000000004</v>
      </c>
      <c r="BI22" s="333">
        <v>804.67060000000004</v>
      </c>
      <c r="BJ22" s="333">
        <v>784.19960000000003</v>
      </c>
      <c r="BK22" s="333">
        <v>813.30939999999998</v>
      </c>
      <c r="BL22" s="333">
        <v>821.36519999999996</v>
      </c>
      <c r="BM22" s="333">
        <v>777.00059999999996</v>
      </c>
      <c r="BN22" s="333">
        <v>797.16800000000001</v>
      </c>
      <c r="BO22" s="333">
        <v>853.92259999999999</v>
      </c>
      <c r="BP22" s="333">
        <v>945.4846</v>
      </c>
      <c r="BQ22" s="333">
        <v>967.09900000000005</v>
      </c>
      <c r="BR22" s="333">
        <v>961.67470000000003</v>
      </c>
      <c r="BS22" s="333">
        <v>919.16359999999997</v>
      </c>
      <c r="BT22" s="333">
        <v>831.84910000000002</v>
      </c>
      <c r="BU22" s="333">
        <v>801.45749999999998</v>
      </c>
      <c r="BV22" s="333">
        <v>781.06769999999995</v>
      </c>
    </row>
    <row r="23" spans="1:74" ht="11.1" customHeight="1" x14ac:dyDescent="0.2">
      <c r="A23" s="111" t="s">
        <v>838</v>
      </c>
      <c r="B23" s="205" t="s">
        <v>591</v>
      </c>
      <c r="C23" s="240">
        <v>207.75462064999999</v>
      </c>
      <c r="D23" s="240">
        <v>213.00307240999999</v>
      </c>
      <c r="E23" s="240">
        <v>200.22995871000001</v>
      </c>
      <c r="F23" s="240">
        <v>210.22183100000001</v>
      </c>
      <c r="G23" s="240">
        <v>223.50008645</v>
      </c>
      <c r="H23" s="240">
        <v>248.40957732999999</v>
      </c>
      <c r="I23" s="240">
        <v>266.13412226000003</v>
      </c>
      <c r="J23" s="240">
        <v>262.61530839</v>
      </c>
      <c r="K23" s="240">
        <v>248.72392600000001</v>
      </c>
      <c r="L23" s="240">
        <v>214.42599709999999</v>
      </c>
      <c r="M23" s="240">
        <v>202.85057900000001</v>
      </c>
      <c r="N23" s="240">
        <v>199.74672967999999</v>
      </c>
      <c r="O23" s="240">
        <v>230.68263386999999</v>
      </c>
      <c r="P23" s="240">
        <v>243.38371000000001</v>
      </c>
      <c r="Q23" s="240">
        <v>219.52936484</v>
      </c>
      <c r="R23" s="240">
        <v>225.41630599999999</v>
      </c>
      <c r="S23" s="240">
        <v>232.44973257999999</v>
      </c>
      <c r="T23" s="240">
        <v>280.21416866999999</v>
      </c>
      <c r="U23" s="240">
        <v>292.45269805999999</v>
      </c>
      <c r="V23" s="240">
        <v>295.00209000000001</v>
      </c>
      <c r="W23" s="240">
        <v>287.25987832999999</v>
      </c>
      <c r="X23" s="240">
        <v>242.76980968000001</v>
      </c>
      <c r="Y23" s="240">
        <v>227.16715533000001</v>
      </c>
      <c r="Z23" s="240">
        <v>227.54505548</v>
      </c>
      <c r="AA23" s="240">
        <v>248.93891355</v>
      </c>
      <c r="AB23" s="240">
        <v>255.99963106999999</v>
      </c>
      <c r="AC23" s="240">
        <v>220.30429581000001</v>
      </c>
      <c r="AD23" s="240">
        <v>222.28055932999999</v>
      </c>
      <c r="AE23" s="240">
        <v>230.90748902999999</v>
      </c>
      <c r="AF23" s="240">
        <v>266.73219499999999</v>
      </c>
      <c r="AG23" s="240">
        <v>271.09589516</v>
      </c>
      <c r="AH23" s="240">
        <v>273.99578935</v>
      </c>
      <c r="AI23" s="240">
        <v>277.90358633</v>
      </c>
      <c r="AJ23" s="240">
        <v>236.40072226000001</v>
      </c>
      <c r="AK23" s="240">
        <v>225.51618432999999</v>
      </c>
      <c r="AL23" s="240">
        <v>222.12517355</v>
      </c>
      <c r="AM23" s="240">
        <v>234.45539774</v>
      </c>
      <c r="AN23" s="240">
        <v>249.77524536000001</v>
      </c>
      <c r="AO23" s="240">
        <v>222.64075613</v>
      </c>
      <c r="AP23" s="240">
        <v>222.09582233</v>
      </c>
      <c r="AQ23" s="240">
        <v>228.69339289999999</v>
      </c>
      <c r="AR23" s="240">
        <v>265.59502466999999</v>
      </c>
      <c r="AS23" s="240">
        <v>283.14058452</v>
      </c>
      <c r="AT23" s="240">
        <v>282.56440484000001</v>
      </c>
      <c r="AU23" s="240">
        <v>272.124191</v>
      </c>
      <c r="AV23" s="240">
        <v>231.02691161000001</v>
      </c>
      <c r="AW23" s="240">
        <v>220.01210867</v>
      </c>
      <c r="AX23" s="240">
        <v>213.96800773999999</v>
      </c>
      <c r="AY23" s="240">
        <v>230.00634871</v>
      </c>
      <c r="AZ23" s="240">
        <v>235.24349896999999</v>
      </c>
      <c r="BA23" s="240">
        <v>214.29315226</v>
      </c>
      <c r="BB23" s="240">
        <v>223.09618233</v>
      </c>
      <c r="BC23" s="240">
        <v>232.32811000000001</v>
      </c>
      <c r="BD23" s="240">
        <v>272.21916067000001</v>
      </c>
      <c r="BE23" s="240">
        <v>290.80229226</v>
      </c>
      <c r="BF23" s="240">
        <v>295.90179999999998</v>
      </c>
      <c r="BG23" s="240">
        <v>284.51830000000001</v>
      </c>
      <c r="BH23" s="333">
        <v>235.49260000000001</v>
      </c>
      <c r="BI23" s="333">
        <v>223.93889999999999</v>
      </c>
      <c r="BJ23" s="333">
        <v>220.66720000000001</v>
      </c>
      <c r="BK23" s="333">
        <v>237.99350000000001</v>
      </c>
      <c r="BL23" s="333">
        <v>246.65780000000001</v>
      </c>
      <c r="BM23" s="333">
        <v>221.1584</v>
      </c>
      <c r="BN23" s="333">
        <v>226.68119999999999</v>
      </c>
      <c r="BO23" s="333">
        <v>235.18690000000001</v>
      </c>
      <c r="BP23" s="333">
        <v>273.60329999999999</v>
      </c>
      <c r="BQ23" s="333">
        <v>287.15609999999998</v>
      </c>
      <c r="BR23" s="333">
        <v>289.00130000000001</v>
      </c>
      <c r="BS23" s="333">
        <v>277.19690000000003</v>
      </c>
      <c r="BT23" s="333">
        <v>235.98089999999999</v>
      </c>
      <c r="BU23" s="333">
        <v>224.40539999999999</v>
      </c>
      <c r="BV23" s="333">
        <v>221.12690000000001</v>
      </c>
    </row>
    <row r="24" spans="1:74" ht="11.1" customHeight="1" x14ac:dyDescent="0.2">
      <c r="A24" s="111" t="s">
        <v>839</v>
      </c>
      <c r="B24" s="205" t="s">
        <v>592</v>
      </c>
      <c r="C24" s="240">
        <v>451.51403773999999</v>
      </c>
      <c r="D24" s="240">
        <v>460.74348896999999</v>
      </c>
      <c r="E24" s="240">
        <v>447.43224128999998</v>
      </c>
      <c r="F24" s="240">
        <v>477.30865567000001</v>
      </c>
      <c r="G24" s="240">
        <v>516.34369226000001</v>
      </c>
      <c r="H24" s="240">
        <v>575.18011233000004</v>
      </c>
      <c r="I24" s="240">
        <v>607.30854902999999</v>
      </c>
      <c r="J24" s="240">
        <v>618.66391806000001</v>
      </c>
      <c r="K24" s="240">
        <v>591.68506266999998</v>
      </c>
      <c r="L24" s="240">
        <v>521.39462355000001</v>
      </c>
      <c r="M24" s="240">
        <v>484.38666000000001</v>
      </c>
      <c r="N24" s="240">
        <v>456.52171677000001</v>
      </c>
      <c r="O24" s="240">
        <v>469.69005484000002</v>
      </c>
      <c r="P24" s="240">
        <v>484.42896714</v>
      </c>
      <c r="Q24" s="240">
        <v>445.98238032</v>
      </c>
      <c r="R24" s="240">
        <v>475.15872867000002</v>
      </c>
      <c r="S24" s="240">
        <v>497.99641355</v>
      </c>
      <c r="T24" s="240">
        <v>583.21732832999999</v>
      </c>
      <c r="U24" s="240">
        <v>607.77722097000003</v>
      </c>
      <c r="V24" s="240">
        <v>620.64727645000005</v>
      </c>
      <c r="W24" s="240">
        <v>617.07787132999999</v>
      </c>
      <c r="X24" s="240">
        <v>547.58908968000003</v>
      </c>
      <c r="Y24" s="240">
        <v>489.25887967</v>
      </c>
      <c r="Z24" s="240">
        <v>487.91978160999997</v>
      </c>
      <c r="AA24" s="240">
        <v>506.74182129000002</v>
      </c>
      <c r="AB24" s="240">
        <v>522.14838213999997</v>
      </c>
      <c r="AC24" s="240">
        <v>467.33016580999998</v>
      </c>
      <c r="AD24" s="240">
        <v>478.07877732999998</v>
      </c>
      <c r="AE24" s="240">
        <v>511.34597710000003</v>
      </c>
      <c r="AF24" s="240">
        <v>590.45009067000001</v>
      </c>
      <c r="AG24" s="240">
        <v>599.57030354999995</v>
      </c>
      <c r="AH24" s="240">
        <v>618.89025484000001</v>
      </c>
      <c r="AI24" s="240">
        <v>632.68778832999999</v>
      </c>
      <c r="AJ24" s="240">
        <v>556.84240225999997</v>
      </c>
      <c r="AK24" s="240">
        <v>489.56877466999998</v>
      </c>
      <c r="AL24" s="240">
        <v>481.79389515999998</v>
      </c>
      <c r="AM24" s="240">
        <v>486.72544386999999</v>
      </c>
      <c r="AN24" s="240">
        <v>518.62731679000001</v>
      </c>
      <c r="AO24" s="240">
        <v>494.45628515999999</v>
      </c>
      <c r="AP24" s="240">
        <v>508.18350932999999</v>
      </c>
      <c r="AQ24" s="240">
        <v>499.02809581000002</v>
      </c>
      <c r="AR24" s="240">
        <v>595.04022699999996</v>
      </c>
      <c r="AS24" s="240">
        <v>626.28484129000003</v>
      </c>
      <c r="AT24" s="240">
        <v>637.90418774</v>
      </c>
      <c r="AU24" s="240">
        <v>624.73740633</v>
      </c>
      <c r="AV24" s="240">
        <v>557.10962160999998</v>
      </c>
      <c r="AW24" s="240">
        <v>489.45828699999998</v>
      </c>
      <c r="AX24" s="240">
        <v>470.16085644999998</v>
      </c>
      <c r="AY24" s="240">
        <v>492.22086612999999</v>
      </c>
      <c r="AZ24" s="240">
        <v>492.21917241</v>
      </c>
      <c r="BA24" s="240">
        <v>471.67764226000003</v>
      </c>
      <c r="BB24" s="240">
        <v>492.02563167</v>
      </c>
      <c r="BC24" s="240">
        <v>497.42210354999997</v>
      </c>
      <c r="BD24" s="240">
        <v>602.13306</v>
      </c>
      <c r="BE24" s="240">
        <v>611.18369323000002</v>
      </c>
      <c r="BF24" s="240">
        <v>644.06659999999999</v>
      </c>
      <c r="BG24" s="240">
        <v>632.0779</v>
      </c>
      <c r="BH24" s="333">
        <v>556.27210000000002</v>
      </c>
      <c r="BI24" s="333">
        <v>497.67540000000002</v>
      </c>
      <c r="BJ24" s="333">
        <v>484.86149999999998</v>
      </c>
      <c r="BK24" s="333">
        <v>495.66480000000001</v>
      </c>
      <c r="BL24" s="333">
        <v>514.14689999999996</v>
      </c>
      <c r="BM24" s="333">
        <v>482.64589999999998</v>
      </c>
      <c r="BN24" s="333">
        <v>504.63780000000003</v>
      </c>
      <c r="BO24" s="333">
        <v>526.55930000000001</v>
      </c>
      <c r="BP24" s="333">
        <v>614.4692</v>
      </c>
      <c r="BQ24" s="333">
        <v>635.88750000000005</v>
      </c>
      <c r="BR24" s="333">
        <v>656.4982</v>
      </c>
      <c r="BS24" s="333">
        <v>642.24879999999996</v>
      </c>
      <c r="BT24" s="333">
        <v>563.47059999999999</v>
      </c>
      <c r="BU24" s="333">
        <v>504.1155</v>
      </c>
      <c r="BV24" s="333">
        <v>491.13569999999999</v>
      </c>
    </row>
    <row r="25" spans="1:74" ht="11.1" customHeight="1" x14ac:dyDescent="0.2">
      <c r="A25" s="111" t="s">
        <v>840</v>
      </c>
      <c r="B25" s="205" t="s">
        <v>593</v>
      </c>
      <c r="C25" s="240">
        <v>231.12603644999999</v>
      </c>
      <c r="D25" s="240">
        <v>241.50416759000001</v>
      </c>
      <c r="E25" s="240">
        <v>232.22412387</v>
      </c>
      <c r="F25" s="240">
        <v>241.93965</v>
      </c>
      <c r="G25" s="240">
        <v>257.41739160999998</v>
      </c>
      <c r="H25" s="240">
        <v>285.00448167000002</v>
      </c>
      <c r="I25" s="240">
        <v>289.76640097000001</v>
      </c>
      <c r="J25" s="240">
        <v>297.84521934999998</v>
      </c>
      <c r="K25" s="240">
        <v>278.65297800000002</v>
      </c>
      <c r="L25" s="240">
        <v>249.21844225999999</v>
      </c>
      <c r="M25" s="240">
        <v>239.82410032999999</v>
      </c>
      <c r="N25" s="240">
        <v>240.70063805999999</v>
      </c>
      <c r="O25" s="240">
        <v>241.94574581000001</v>
      </c>
      <c r="P25" s="240">
        <v>247.8228575</v>
      </c>
      <c r="Q25" s="240">
        <v>233.90110644999999</v>
      </c>
      <c r="R25" s="240">
        <v>245.853959</v>
      </c>
      <c r="S25" s="240">
        <v>256.66974902999999</v>
      </c>
      <c r="T25" s="240">
        <v>287.88326567000001</v>
      </c>
      <c r="U25" s="240">
        <v>291.31655194000001</v>
      </c>
      <c r="V25" s="240">
        <v>297.81781581000001</v>
      </c>
      <c r="W25" s="240">
        <v>275.61461932999998</v>
      </c>
      <c r="X25" s="240">
        <v>243.45157645</v>
      </c>
      <c r="Y25" s="240">
        <v>243.00835566999999</v>
      </c>
      <c r="Z25" s="240">
        <v>245.42771612999999</v>
      </c>
      <c r="AA25" s="240">
        <v>238.74373613</v>
      </c>
      <c r="AB25" s="240">
        <v>242.87916856999999</v>
      </c>
      <c r="AC25" s="240">
        <v>235.79272516</v>
      </c>
      <c r="AD25" s="240">
        <v>239.93411</v>
      </c>
      <c r="AE25" s="240">
        <v>256.42299322999997</v>
      </c>
      <c r="AF25" s="240">
        <v>275.91181332999997</v>
      </c>
      <c r="AG25" s="240">
        <v>294.06478548000001</v>
      </c>
      <c r="AH25" s="240">
        <v>284.20819225999998</v>
      </c>
      <c r="AI25" s="240">
        <v>280.78887166999999</v>
      </c>
      <c r="AJ25" s="240">
        <v>250.88912676999999</v>
      </c>
      <c r="AK25" s="240">
        <v>245.577935</v>
      </c>
      <c r="AL25" s="240">
        <v>240.88806742</v>
      </c>
      <c r="AM25" s="240">
        <v>240.32786709999999</v>
      </c>
      <c r="AN25" s="240">
        <v>244.86184714000001</v>
      </c>
      <c r="AO25" s="240">
        <v>236.65037871000001</v>
      </c>
      <c r="AP25" s="240">
        <v>241.15575132999999</v>
      </c>
      <c r="AQ25" s="240">
        <v>246.44602161</v>
      </c>
      <c r="AR25" s="240">
        <v>280.27270099999998</v>
      </c>
      <c r="AS25" s="240">
        <v>286.05689096999998</v>
      </c>
      <c r="AT25" s="240">
        <v>299.9211871</v>
      </c>
      <c r="AU25" s="240">
        <v>281.52133433</v>
      </c>
      <c r="AV25" s="240">
        <v>254.05883355</v>
      </c>
      <c r="AW25" s="240">
        <v>241.40729733000001</v>
      </c>
      <c r="AX25" s="240">
        <v>243.32082839</v>
      </c>
      <c r="AY25" s="240">
        <v>241.87169774</v>
      </c>
      <c r="AZ25" s="240">
        <v>242.37947930999999</v>
      </c>
      <c r="BA25" s="240">
        <v>237.01100484</v>
      </c>
      <c r="BB25" s="240">
        <v>237.84044900000001</v>
      </c>
      <c r="BC25" s="240">
        <v>247.18605805999999</v>
      </c>
      <c r="BD25" s="240">
        <v>287.88764366999999</v>
      </c>
      <c r="BE25" s="240">
        <v>301.23175871000001</v>
      </c>
      <c r="BF25" s="240">
        <v>292.46769999999998</v>
      </c>
      <c r="BG25" s="240">
        <v>277.36450000000002</v>
      </c>
      <c r="BH25" s="333">
        <v>256.13260000000002</v>
      </c>
      <c r="BI25" s="333">
        <v>248.92240000000001</v>
      </c>
      <c r="BJ25" s="333">
        <v>249.89</v>
      </c>
      <c r="BK25" s="333">
        <v>248.12389999999999</v>
      </c>
      <c r="BL25" s="333">
        <v>255.07380000000001</v>
      </c>
      <c r="BM25" s="333">
        <v>243.4452</v>
      </c>
      <c r="BN25" s="333">
        <v>251.52610000000001</v>
      </c>
      <c r="BO25" s="333">
        <v>262.05470000000003</v>
      </c>
      <c r="BP25" s="333">
        <v>290.80509999999998</v>
      </c>
      <c r="BQ25" s="333">
        <v>301.51659999999998</v>
      </c>
      <c r="BR25" s="333">
        <v>307.78820000000002</v>
      </c>
      <c r="BS25" s="333">
        <v>290.2765</v>
      </c>
      <c r="BT25" s="333">
        <v>259.20609999999999</v>
      </c>
      <c r="BU25" s="333">
        <v>251.90950000000001</v>
      </c>
      <c r="BV25" s="333">
        <v>252.8887</v>
      </c>
    </row>
    <row r="26" spans="1:74" ht="11.1" customHeight="1" x14ac:dyDescent="0.2">
      <c r="A26" s="111" t="s">
        <v>841</v>
      </c>
      <c r="B26" s="205" t="s">
        <v>259</v>
      </c>
      <c r="C26" s="240">
        <v>430.96121548000002</v>
      </c>
      <c r="D26" s="240">
        <v>436.51965207000001</v>
      </c>
      <c r="E26" s="240">
        <v>433.05841290000001</v>
      </c>
      <c r="F26" s="240">
        <v>418.28975066999999</v>
      </c>
      <c r="G26" s="240">
        <v>440.07532773999998</v>
      </c>
      <c r="H26" s="240">
        <v>478.20800200000002</v>
      </c>
      <c r="I26" s="240">
        <v>471.37754999999999</v>
      </c>
      <c r="J26" s="240">
        <v>512.28228774000002</v>
      </c>
      <c r="K26" s="240">
        <v>489.00457232999997</v>
      </c>
      <c r="L26" s="240">
        <v>485.74202742</v>
      </c>
      <c r="M26" s="240">
        <v>443.20737832999998</v>
      </c>
      <c r="N26" s="240">
        <v>430.19972483999999</v>
      </c>
      <c r="O26" s="240">
        <v>437.03263484000001</v>
      </c>
      <c r="P26" s="240">
        <v>442.39384928999999</v>
      </c>
      <c r="Q26" s="240">
        <v>413.31925774000001</v>
      </c>
      <c r="R26" s="240">
        <v>429.25256532999998</v>
      </c>
      <c r="S26" s="240">
        <v>435.76489128999998</v>
      </c>
      <c r="T26" s="240">
        <v>444.44980533</v>
      </c>
      <c r="U26" s="240">
        <v>482.35152128999999</v>
      </c>
      <c r="V26" s="240">
        <v>483.96872934999999</v>
      </c>
      <c r="W26" s="240">
        <v>471.27716466999999</v>
      </c>
      <c r="X26" s="240">
        <v>452.59250226</v>
      </c>
      <c r="Y26" s="240">
        <v>416.58199033</v>
      </c>
      <c r="Z26" s="240">
        <v>435.71251129000001</v>
      </c>
      <c r="AA26" s="240">
        <v>432.70862323</v>
      </c>
      <c r="AB26" s="240">
        <v>447.86236214000002</v>
      </c>
      <c r="AC26" s="240">
        <v>416.45568902999997</v>
      </c>
      <c r="AD26" s="240">
        <v>433.24051366999998</v>
      </c>
      <c r="AE26" s="240">
        <v>426.13650000000001</v>
      </c>
      <c r="AF26" s="240">
        <v>461.53780899999998</v>
      </c>
      <c r="AG26" s="240">
        <v>482.16546258</v>
      </c>
      <c r="AH26" s="240">
        <v>471.21183547999999</v>
      </c>
      <c r="AI26" s="240">
        <v>499.35225566999998</v>
      </c>
      <c r="AJ26" s="240">
        <v>481.95863613</v>
      </c>
      <c r="AK26" s="240">
        <v>411.16794666999999</v>
      </c>
      <c r="AL26" s="240">
        <v>446.61125806000001</v>
      </c>
      <c r="AM26" s="240">
        <v>418.34925742000001</v>
      </c>
      <c r="AN26" s="240">
        <v>430.67706857000002</v>
      </c>
      <c r="AO26" s="240">
        <v>423.96282065000003</v>
      </c>
      <c r="AP26" s="240">
        <v>434.23393633000001</v>
      </c>
      <c r="AQ26" s="240">
        <v>402.50848031999999</v>
      </c>
      <c r="AR26" s="240">
        <v>463.63431566999998</v>
      </c>
      <c r="AS26" s="240">
        <v>478.68370548000001</v>
      </c>
      <c r="AT26" s="240">
        <v>467.50999741999999</v>
      </c>
      <c r="AU26" s="240">
        <v>491.28857133000002</v>
      </c>
      <c r="AV26" s="240">
        <v>473.29843742000003</v>
      </c>
      <c r="AW26" s="240">
        <v>433.28873367</v>
      </c>
      <c r="AX26" s="240">
        <v>440.89019612999999</v>
      </c>
      <c r="AY26" s="240">
        <v>409.95579709999998</v>
      </c>
      <c r="AZ26" s="240">
        <v>420.64164862000001</v>
      </c>
      <c r="BA26" s="240">
        <v>424.71131387000003</v>
      </c>
      <c r="BB26" s="240">
        <v>415.83681467000002</v>
      </c>
      <c r="BC26" s="240">
        <v>410.92456386999999</v>
      </c>
      <c r="BD26" s="240">
        <v>458.29088432999998</v>
      </c>
      <c r="BE26" s="240">
        <v>445.92422484000002</v>
      </c>
      <c r="BF26" s="240">
        <v>478.66059999999999</v>
      </c>
      <c r="BG26" s="240">
        <v>482.7208</v>
      </c>
      <c r="BH26" s="333">
        <v>475.31310000000002</v>
      </c>
      <c r="BI26" s="333">
        <v>435.47280000000001</v>
      </c>
      <c r="BJ26" s="333">
        <v>445.32810000000001</v>
      </c>
      <c r="BK26" s="333">
        <v>427.05110000000002</v>
      </c>
      <c r="BL26" s="333">
        <v>438.73430000000002</v>
      </c>
      <c r="BM26" s="333">
        <v>424.19639999999998</v>
      </c>
      <c r="BN26" s="333">
        <v>424.99310000000003</v>
      </c>
      <c r="BO26" s="333">
        <v>424.8184</v>
      </c>
      <c r="BP26" s="333">
        <v>460.9024</v>
      </c>
      <c r="BQ26" s="333">
        <v>473.51240000000001</v>
      </c>
      <c r="BR26" s="333">
        <v>487.572</v>
      </c>
      <c r="BS26" s="333">
        <v>489.7244</v>
      </c>
      <c r="BT26" s="333">
        <v>467.40019999999998</v>
      </c>
      <c r="BU26" s="333">
        <v>428.22309999999999</v>
      </c>
      <c r="BV26" s="333">
        <v>437.91430000000003</v>
      </c>
    </row>
    <row r="27" spans="1:74" ht="11.1" customHeight="1" x14ac:dyDescent="0.2">
      <c r="A27" s="111" t="s">
        <v>853</v>
      </c>
      <c r="B27" s="205" t="s">
        <v>260</v>
      </c>
      <c r="C27" s="240">
        <v>16.999525161000001</v>
      </c>
      <c r="D27" s="240">
        <v>17.776980689999998</v>
      </c>
      <c r="E27" s="240">
        <v>16.406670323</v>
      </c>
      <c r="F27" s="240">
        <v>16.429781999999999</v>
      </c>
      <c r="G27" s="240">
        <v>16.064612580999999</v>
      </c>
      <c r="H27" s="240">
        <v>16.115402667000001</v>
      </c>
      <c r="I27" s="240">
        <v>16.181835484</v>
      </c>
      <c r="J27" s="240">
        <v>16.781163871</v>
      </c>
      <c r="K27" s="240">
        <v>16.568253667</v>
      </c>
      <c r="L27" s="240">
        <v>16.769631613000001</v>
      </c>
      <c r="M27" s="240">
        <v>17.189021</v>
      </c>
      <c r="N27" s="240">
        <v>17.203392903000001</v>
      </c>
      <c r="O27" s="240">
        <v>16.517864839000001</v>
      </c>
      <c r="P27" s="240">
        <v>17.054449999999999</v>
      </c>
      <c r="Q27" s="240">
        <v>16.027354839000001</v>
      </c>
      <c r="R27" s="240">
        <v>16.409516</v>
      </c>
      <c r="S27" s="240">
        <v>16.374481613</v>
      </c>
      <c r="T27" s="240">
        <v>16.226800999999998</v>
      </c>
      <c r="U27" s="240">
        <v>16.547464516000002</v>
      </c>
      <c r="V27" s="240">
        <v>17.011595805999999</v>
      </c>
      <c r="W27" s="240">
        <v>16.924819667000001</v>
      </c>
      <c r="X27" s="240">
        <v>16.689273226000001</v>
      </c>
      <c r="Y27" s="240">
        <v>16.913101333</v>
      </c>
      <c r="Z27" s="240">
        <v>17.723811935000001</v>
      </c>
      <c r="AA27" s="240">
        <v>16.204818710000001</v>
      </c>
      <c r="AB27" s="240">
        <v>17.284118213999999</v>
      </c>
      <c r="AC27" s="240">
        <v>15.820776452</v>
      </c>
      <c r="AD27" s="240">
        <v>15.943636333000001</v>
      </c>
      <c r="AE27" s="240">
        <v>15.779477096999999</v>
      </c>
      <c r="AF27" s="240">
        <v>15.849774332999999</v>
      </c>
      <c r="AG27" s="240">
        <v>16.067584516</v>
      </c>
      <c r="AH27" s="240">
        <v>16.571389676999999</v>
      </c>
      <c r="AI27" s="240">
        <v>16.975203333</v>
      </c>
      <c r="AJ27" s="240">
        <v>16.752406451999999</v>
      </c>
      <c r="AK27" s="240">
        <v>16.604730332999999</v>
      </c>
      <c r="AL27" s="240">
        <v>16.295817742000001</v>
      </c>
      <c r="AM27" s="240">
        <v>15.842081613</v>
      </c>
      <c r="AN27" s="240">
        <v>17.246983214</v>
      </c>
      <c r="AO27" s="240">
        <v>15.789684839</v>
      </c>
      <c r="AP27" s="240">
        <v>16.215378333</v>
      </c>
      <c r="AQ27" s="240">
        <v>15.554830000000001</v>
      </c>
      <c r="AR27" s="240">
        <v>16.011244333</v>
      </c>
      <c r="AS27" s="240">
        <v>16.487698386999998</v>
      </c>
      <c r="AT27" s="240">
        <v>16.531078387000001</v>
      </c>
      <c r="AU27" s="240">
        <v>16.994399333</v>
      </c>
      <c r="AV27" s="240">
        <v>16.266909032000001</v>
      </c>
      <c r="AW27" s="240">
        <v>17.020392333</v>
      </c>
      <c r="AX27" s="240">
        <v>16.441112580999999</v>
      </c>
      <c r="AY27" s="240">
        <v>15.797237097</v>
      </c>
      <c r="AZ27" s="240">
        <v>16.639086896999999</v>
      </c>
      <c r="BA27" s="240">
        <v>15.791313226</v>
      </c>
      <c r="BB27" s="240">
        <v>15.729107666999999</v>
      </c>
      <c r="BC27" s="240">
        <v>15.602833548</v>
      </c>
      <c r="BD27" s="240">
        <v>15.668996333000001</v>
      </c>
      <c r="BE27" s="240">
        <v>15.997712258</v>
      </c>
      <c r="BF27" s="240">
        <v>16.462779999999999</v>
      </c>
      <c r="BG27" s="240">
        <v>16.995850000000001</v>
      </c>
      <c r="BH27" s="333">
        <v>16.461449999999999</v>
      </c>
      <c r="BI27" s="333">
        <v>16.816579999999998</v>
      </c>
      <c r="BJ27" s="333">
        <v>16.697929999999999</v>
      </c>
      <c r="BK27" s="333">
        <v>16.30911</v>
      </c>
      <c r="BL27" s="333">
        <v>17.282789999999999</v>
      </c>
      <c r="BM27" s="333">
        <v>16.021920000000001</v>
      </c>
      <c r="BN27" s="333">
        <v>16.158719999999999</v>
      </c>
      <c r="BO27" s="333">
        <v>15.83291</v>
      </c>
      <c r="BP27" s="333">
        <v>15.86431</v>
      </c>
      <c r="BQ27" s="333">
        <v>16.088080000000001</v>
      </c>
      <c r="BR27" s="333">
        <v>16.543589999999998</v>
      </c>
      <c r="BS27" s="333">
        <v>16.661999999999999</v>
      </c>
      <c r="BT27" s="333">
        <v>16.411339999999999</v>
      </c>
      <c r="BU27" s="333">
        <v>16.76539</v>
      </c>
      <c r="BV27" s="333">
        <v>16.647110000000001</v>
      </c>
    </row>
    <row r="28" spans="1:74" ht="11.1" customHeight="1" x14ac:dyDescent="0.2">
      <c r="A28" s="111" t="s">
        <v>854</v>
      </c>
      <c r="B28" s="205" t="s">
        <v>595</v>
      </c>
      <c r="C28" s="240">
        <v>3394.8164587000001</v>
      </c>
      <c r="D28" s="240">
        <v>3451.0387479000001</v>
      </c>
      <c r="E28" s="240">
        <v>3305.6265474000002</v>
      </c>
      <c r="F28" s="240">
        <v>3367.8902549999998</v>
      </c>
      <c r="G28" s="240">
        <v>3574.2079726000002</v>
      </c>
      <c r="H28" s="240">
        <v>3933.6463832999998</v>
      </c>
      <c r="I28" s="240">
        <v>4146.3002415999999</v>
      </c>
      <c r="J28" s="240">
        <v>4132.4650890000003</v>
      </c>
      <c r="K28" s="240">
        <v>3886.1656849999999</v>
      </c>
      <c r="L28" s="240">
        <v>3563.5809681000001</v>
      </c>
      <c r="M28" s="240">
        <v>3388.0246087</v>
      </c>
      <c r="N28" s="240">
        <v>3358.7854422999999</v>
      </c>
      <c r="O28" s="240">
        <v>3475.1208584000001</v>
      </c>
      <c r="P28" s="240">
        <v>3607.7012254000001</v>
      </c>
      <c r="Q28" s="240">
        <v>3355.2051135000002</v>
      </c>
      <c r="R28" s="240">
        <v>3379.8313932999999</v>
      </c>
      <c r="S28" s="240">
        <v>3505.8905168000001</v>
      </c>
      <c r="T28" s="240">
        <v>3913.6804302999999</v>
      </c>
      <c r="U28" s="240">
        <v>4106.7927731999998</v>
      </c>
      <c r="V28" s="240">
        <v>4098.8153019000001</v>
      </c>
      <c r="W28" s="240">
        <v>3946.9240522999999</v>
      </c>
      <c r="X28" s="240">
        <v>3609.8910181000001</v>
      </c>
      <c r="Y28" s="240">
        <v>3446.1492923000001</v>
      </c>
      <c r="Z28" s="240">
        <v>3508.4646781000001</v>
      </c>
      <c r="AA28" s="240">
        <v>3673.0943513000002</v>
      </c>
      <c r="AB28" s="240">
        <v>3726.8800885999999</v>
      </c>
      <c r="AC28" s="240">
        <v>3450.5769925999998</v>
      </c>
      <c r="AD28" s="240">
        <v>3415.2983297000001</v>
      </c>
      <c r="AE28" s="240">
        <v>3537.5983519000001</v>
      </c>
      <c r="AF28" s="240">
        <v>3947.4176809999999</v>
      </c>
      <c r="AG28" s="240">
        <v>4046.2628073999999</v>
      </c>
      <c r="AH28" s="240">
        <v>4051.7097967999998</v>
      </c>
      <c r="AI28" s="240">
        <v>4001.6270893000001</v>
      </c>
      <c r="AJ28" s="240">
        <v>3645.9065448000001</v>
      </c>
      <c r="AK28" s="240">
        <v>3474.8489786999999</v>
      </c>
      <c r="AL28" s="240">
        <v>3486.1369171000001</v>
      </c>
      <c r="AM28" s="240">
        <v>3578.7269031999999</v>
      </c>
      <c r="AN28" s="240">
        <v>3768.3563549999999</v>
      </c>
      <c r="AO28" s="240">
        <v>3476.9802542000002</v>
      </c>
      <c r="AP28" s="240">
        <v>3465.7572970000001</v>
      </c>
      <c r="AQ28" s="240">
        <v>3520.2311671000002</v>
      </c>
      <c r="AR28" s="240">
        <v>3970.4057453</v>
      </c>
      <c r="AS28" s="240">
        <v>4143.4801983999996</v>
      </c>
      <c r="AT28" s="240">
        <v>4141.5297465000003</v>
      </c>
      <c r="AU28" s="240">
        <v>4070.5291820000002</v>
      </c>
      <c r="AV28" s="240">
        <v>3637.4374564999998</v>
      </c>
      <c r="AW28" s="240">
        <v>3464.7210442999999</v>
      </c>
      <c r="AX28" s="240">
        <v>3429.4300070999998</v>
      </c>
      <c r="AY28" s="240">
        <v>3557.9899194</v>
      </c>
      <c r="AZ28" s="240">
        <v>3563.5154717</v>
      </c>
      <c r="BA28" s="240">
        <v>3397.8892289999999</v>
      </c>
      <c r="BB28" s="240">
        <v>3397.9340529999999</v>
      </c>
      <c r="BC28" s="240">
        <v>3481.9101000000001</v>
      </c>
      <c r="BD28" s="240">
        <v>4006.0369663000001</v>
      </c>
      <c r="BE28" s="240">
        <v>4167.9155160999999</v>
      </c>
      <c r="BF28" s="240">
        <v>4229.5529999999999</v>
      </c>
      <c r="BG28" s="240">
        <v>4088.3470000000002</v>
      </c>
      <c r="BH28" s="333">
        <v>3678.4110000000001</v>
      </c>
      <c r="BI28" s="333">
        <v>3506.88</v>
      </c>
      <c r="BJ28" s="333">
        <v>3514.8530000000001</v>
      </c>
      <c r="BK28" s="333">
        <v>3606.8090000000002</v>
      </c>
      <c r="BL28" s="333">
        <v>3709.3910000000001</v>
      </c>
      <c r="BM28" s="333">
        <v>3470.8090000000002</v>
      </c>
      <c r="BN28" s="333">
        <v>3478.0790000000002</v>
      </c>
      <c r="BO28" s="333">
        <v>3608.098</v>
      </c>
      <c r="BP28" s="333">
        <v>4038.5340000000001</v>
      </c>
      <c r="BQ28" s="333">
        <v>4217.1120000000001</v>
      </c>
      <c r="BR28" s="333">
        <v>4222.098</v>
      </c>
      <c r="BS28" s="333">
        <v>4064.377</v>
      </c>
      <c r="BT28" s="333">
        <v>3679.1329999999998</v>
      </c>
      <c r="BU28" s="333">
        <v>3507.558</v>
      </c>
      <c r="BV28" s="333">
        <v>3515.2869999999998</v>
      </c>
    </row>
    <row r="29" spans="1:74" ht="11.1" customHeight="1" x14ac:dyDescent="0.2">
      <c r="A29" s="111"/>
      <c r="B29" s="113" t="s">
        <v>33</v>
      </c>
      <c r="C29" s="236"/>
      <c r="D29" s="236"/>
      <c r="E29" s="236"/>
      <c r="F29" s="236"/>
      <c r="G29" s="236"/>
      <c r="H29" s="236"/>
      <c r="I29" s="236"/>
      <c r="J29" s="236"/>
      <c r="K29" s="236"/>
      <c r="L29" s="236"/>
      <c r="M29" s="236"/>
      <c r="N29" s="236"/>
      <c r="O29" s="236"/>
      <c r="P29" s="236"/>
      <c r="Q29" s="236"/>
      <c r="R29" s="236"/>
      <c r="S29" s="236"/>
      <c r="T29" s="236"/>
      <c r="U29" s="236"/>
      <c r="V29" s="236"/>
      <c r="W29" s="236"/>
      <c r="X29" s="236"/>
      <c r="Y29" s="236"/>
      <c r="Z29" s="236"/>
      <c r="AA29" s="236"/>
      <c r="AB29" s="236"/>
      <c r="AC29" s="236"/>
      <c r="AD29" s="236"/>
      <c r="AE29" s="236"/>
      <c r="AF29" s="236"/>
      <c r="AG29" s="236"/>
      <c r="AH29" s="236"/>
      <c r="AI29" s="236"/>
      <c r="AJ29" s="236"/>
      <c r="AK29" s="236"/>
      <c r="AL29" s="236"/>
      <c r="AM29" s="236"/>
      <c r="AN29" s="236"/>
      <c r="AO29" s="236"/>
      <c r="AP29" s="236"/>
      <c r="AQ29" s="236"/>
      <c r="AR29" s="236"/>
      <c r="AS29" s="236"/>
      <c r="AT29" s="236"/>
      <c r="AU29" s="236"/>
      <c r="AV29" s="236"/>
      <c r="AW29" s="236"/>
      <c r="AX29" s="236"/>
      <c r="AY29" s="236"/>
      <c r="AZ29" s="236"/>
      <c r="BA29" s="236"/>
      <c r="BB29" s="236"/>
      <c r="BC29" s="236"/>
      <c r="BD29" s="236"/>
      <c r="BE29" s="236"/>
      <c r="BF29" s="236"/>
      <c r="BG29" s="236"/>
      <c r="BH29" s="372"/>
      <c r="BI29" s="372"/>
      <c r="BJ29" s="372"/>
      <c r="BK29" s="372"/>
      <c r="BL29" s="372"/>
      <c r="BM29" s="372"/>
      <c r="BN29" s="372"/>
      <c r="BO29" s="372"/>
      <c r="BP29" s="372"/>
      <c r="BQ29" s="372"/>
      <c r="BR29" s="372"/>
      <c r="BS29" s="372"/>
      <c r="BT29" s="372"/>
      <c r="BU29" s="372"/>
      <c r="BV29" s="372"/>
    </row>
    <row r="30" spans="1:74" ht="11.1" customHeight="1" x14ac:dyDescent="0.2">
      <c r="A30" s="111" t="s">
        <v>842</v>
      </c>
      <c r="B30" s="205" t="s">
        <v>587</v>
      </c>
      <c r="C30" s="240">
        <v>73.239149677</v>
      </c>
      <c r="D30" s="240">
        <v>75.508939310000002</v>
      </c>
      <c r="E30" s="240">
        <v>72.393218387000005</v>
      </c>
      <c r="F30" s="240">
        <v>75.415548333000004</v>
      </c>
      <c r="G30" s="240">
        <v>70.965724839000003</v>
      </c>
      <c r="H30" s="240">
        <v>78.868705667</v>
      </c>
      <c r="I30" s="240">
        <v>81.369873225999996</v>
      </c>
      <c r="J30" s="240">
        <v>83.401436774000004</v>
      </c>
      <c r="K30" s="240">
        <v>80.307503667000006</v>
      </c>
      <c r="L30" s="240">
        <v>73.139783871000006</v>
      </c>
      <c r="M30" s="240">
        <v>74.915262666999993</v>
      </c>
      <c r="N30" s="240">
        <v>72.684819355000002</v>
      </c>
      <c r="O30" s="240">
        <v>73.184688065000003</v>
      </c>
      <c r="P30" s="240">
        <v>78.631416786000003</v>
      </c>
      <c r="Q30" s="240">
        <v>71.798460645000006</v>
      </c>
      <c r="R30" s="240">
        <v>74.389045999999993</v>
      </c>
      <c r="S30" s="240">
        <v>73.151979354999995</v>
      </c>
      <c r="T30" s="240">
        <v>77.262512333000004</v>
      </c>
      <c r="U30" s="240">
        <v>81.894760000000005</v>
      </c>
      <c r="V30" s="240">
        <v>78.102388065</v>
      </c>
      <c r="W30" s="240">
        <v>79.359330999999997</v>
      </c>
      <c r="X30" s="240">
        <v>73.026150645000001</v>
      </c>
      <c r="Y30" s="240">
        <v>72.091735333000003</v>
      </c>
      <c r="Z30" s="240">
        <v>70.683206773999999</v>
      </c>
      <c r="AA30" s="240">
        <v>49.186399999999999</v>
      </c>
      <c r="AB30" s="240">
        <v>53.378075357</v>
      </c>
      <c r="AC30" s="240">
        <v>50.126160323000001</v>
      </c>
      <c r="AD30" s="240">
        <v>51.105955000000002</v>
      </c>
      <c r="AE30" s="240">
        <v>50.627939355000002</v>
      </c>
      <c r="AF30" s="240">
        <v>53.389336999999998</v>
      </c>
      <c r="AG30" s="240">
        <v>54.283130968000002</v>
      </c>
      <c r="AH30" s="240">
        <v>56.384354193999997</v>
      </c>
      <c r="AI30" s="240">
        <v>53.172728333000002</v>
      </c>
      <c r="AJ30" s="240">
        <v>52.799747418999999</v>
      </c>
      <c r="AK30" s="240">
        <v>53.890611333000003</v>
      </c>
      <c r="AL30" s="240">
        <v>50.01446129</v>
      </c>
      <c r="AM30" s="240">
        <v>46.006244516000002</v>
      </c>
      <c r="AN30" s="240">
        <v>49.751413214000003</v>
      </c>
      <c r="AO30" s="240">
        <v>50.056952903000003</v>
      </c>
      <c r="AP30" s="240">
        <v>48.252021999999997</v>
      </c>
      <c r="AQ30" s="240">
        <v>48.870674839000003</v>
      </c>
      <c r="AR30" s="240">
        <v>52.889975333000002</v>
      </c>
      <c r="AS30" s="240">
        <v>51.321647742000003</v>
      </c>
      <c r="AT30" s="240">
        <v>53.040640000000003</v>
      </c>
      <c r="AU30" s="240">
        <v>51.511591666999998</v>
      </c>
      <c r="AV30" s="240">
        <v>51.985816129</v>
      </c>
      <c r="AW30" s="240">
        <v>48.214707333</v>
      </c>
      <c r="AX30" s="240">
        <v>45.770792581000002</v>
      </c>
      <c r="AY30" s="240">
        <v>45.825345484000003</v>
      </c>
      <c r="AZ30" s="240">
        <v>47.876453447999999</v>
      </c>
      <c r="BA30" s="240">
        <v>44.966825483999997</v>
      </c>
      <c r="BB30" s="240">
        <v>45.015624000000003</v>
      </c>
      <c r="BC30" s="240">
        <v>45.538427742000003</v>
      </c>
      <c r="BD30" s="240">
        <v>48.549251667</v>
      </c>
      <c r="BE30" s="240">
        <v>48.460423226000003</v>
      </c>
      <c r="BF30" s="240">
        <v>51.917140000000003</v>
      </c>
      <c r="BG30" s="240">
        <v>46.678150000000002</v>
      </c>
      <c r="BH30" s="333">
        <v>49.562869999999997</v>
      </c>
      <c r="BI30" s="333">
        <v>48.90175</v>
      </c>
      <c r="BJ30" s="333">
        <v>46.748669999999997</v>
      </c>
      <c r="BK30" s="333">
        <v>45.203189999999999</v>
      </c>
      <c r="BL30" s="333">
        <v>48.465800000000002</v>
      </c>
      <c r="BM30" s="333">
        <v>46.296300000000002</v>
      </c>
      <c r="BN30" s="333">
        <v>46.92465</v>
      </c>
      <c r="BO30" s="333">
        <v>45.930720000000001</v>
      </c>
      <c r="BP30" s="333">
        <v>49.359900000000003</v>
      </c>
      <c r="BQ30" s="333">
        <v>50.456029999999998</v>
      </c>
      <c r="BR30" s="333">
        <v>50.783650000000002</v>
      </c>
      <c r="BS30" s="333">
        <v>50.119779999999999</v>
      </c>
      <c r="BT30" s="333">
        <v>47.490369999999999</v>
      </c>
      <c r="BU30" s="333">
        <v>46.856859999999998</v>
      </c>
      <c r="BV30" s="333">
        <v>44.793770000000002</v>
      </c>
    </row>
    <row r="31" spans="1:74" ht="11.1" customHeight="1" x14ac:dyDescent="0.2">
      <c r="A31" s="111" t="s">
        <v>843</v>
      </c>
      <c r="B31" s="187" t="s">
        <v>621</v>
      </c>
      <c r="C31" s="240">
        <v>181.16948097</v>
      </c>
      <c r="D31" s="240">
        <v>191.30480137999999</v>
      </c>
      <c r="E31" s="240">
        <v>191.58088742000001</v>
      </c>
      <c r="F31" s="240">
        <v>185.46053567000001</v>
      </c>
      <c r="G31" s="240">
        <v>196.94607902999999</v>
      </c>
      <c r="H31" s="240">
        <v>186.14411367</v>
      </c>
      <c r="I31" s="240">
        <v>196.15049386999999</v>
      </c>
      <c r="J31" s="240">
        <v>196.55838032</v>
      </c>
      <c r="K31" s="240">
        <v>199.77828400000001</v>
      </c>
      <c r="L31" s="240">
        <v>187.66050161000001</v>
      </c>
      <c r="M31" s="240">
        <v>184.13551333000001</v>
      </c>
      <c r="N31" s="240">
        <v>181.97051096999999</v>
      </c>
      <c r="O31" s="240">
        <v>194.60872516000001</v>
      </c>
      <c r="P31" s="240">
        <v>213.49511892999999</v>
      </c>
      <c r="Q31" s="240">
        <v>196.02506258</v>
      </c>
      <c r="R31" s="240">
        <v>198.93848399999999</v>
      </c>
      <c r="S31" s="240">
        <v>196.54155194000001</v>
      </c>
      <c r="T31" s="240">
        <v>203.46499033000001</v>
      </c>
      <c r="U31" s="240">
        <v>210.39825257999999</v>
      </c>
      <c r="V31" s="240">
        <v>204.36027806000001</v>
      </c>
      <c r="W31" s="240">
        <v>205.87962167000001</v>
      </c>
      <c r="X31" s="240">
        <v>201.76034451999999</v>
      </c>
      <c r="Y31" s="240">
        <v>198.90254100000001</v>
      </c>
      <c r="Z31" s="240">
        <v>193.93019032000001</v>
      </c>
      <c r="AA31" s="240">
        <v>203.91885676999999</v>
      </c>
      <c r="AB31" s="240">
        <v>212.92430929</v>
      </c>
      <c r="AC31" s="240">
        <v>195.34200645000001</v>
      </c>
      <c r="AD31" s="240">
        <v>196.96682000000001</v>
      </c>
      <c r="AE31" s="240">
        <v>199.51546451999999</v>
      </c>
      <c r="AF31" s="240">
        <v>205.80874632999999</v>
      </c>
      <c r="AG31" s="240">
        <v>205.41987194000001</v>
      </c>
      <c r="AH31" s="240">
        <v>209.97893902999999</v>
      </c>
      <c r="AI31" s="240">
        <v>209.061924</v>
      </c>
      <c r="AJ31" s="240">
        <v>203.13082097</v>
      </c>
      <c r="AK31" s="240">
        <v>195.98579767000001</v>
      </c>
      <c r="AL31" s="240">
        <v>190.45874065000001</v>
      </c>
      <c r="AM31" s="240">
        <v>189.40318676999999</v>
      </c>
      <c r="AN31" s="240">
        <v>209.79993820999999</v>
      </c>
      <c r="AO31" s="240">
        <v>196.44999902999999</v>
      </c>
      <c r="AP31" s="240">
        <v>194.16071500000001</v>
      </c>
      <c r="AQ31" s="240">
        <v>176.31794581</v>
      </c>
      <c r="AR31" s="240">
        <v>217.48471433</v>
      </c>
      <c r="AS31" s="240">
        <v>207.56286097</v>
      </c>
      <c r="AT31" s="240">
        <v>198.36541452</v>
      </c>
      <c r="AU31" s="240">
        <v>205.66124966999999</v>
      </c>
      <c r="AV31" s="240">
        <v>193.58252870999999</v>
      </c>
      <c r="AW31" s="240">
        <v>188.33082766999999</v>
      </c>
      <c r="AX31" s="240">
        <v>182.90354323</v>
      </c>
      <c r="AY31" s="240">
        <v>190.04422774</v>
      </c>
      <c r="AZ31" s="240">
        <v>202.59870344999999</v>
      </c>
      <c r="BA31" s="240">
        <v>185.66050677000001</v>
      </c>
      <c r="BB31" s="240">
        <v>186.78974233</v>
      </c>
      <c r="BC31" s="240">
        <v>185.50470483999999</v>
      </c>
      <c r="BD31" s="240">
        <v>199.768406</v>
      </c>
      <c r="BE31" s="240">
        <v>201.09786097</v>
      </c>
      <c r="BF31" s="240">
        <v>195.45070000000001</v>
      </c>
      <c r="BG31" s="240">
        <v>198.40010000000001</v>
      </c>
      <c r="BH31" s="333">
        <v>197.11969999999999</v>
      </c>
      <c r="BI31" s="333">
        <v>193.3175</v>
      </c>
      <c r="BJ31" s="333">
        <v>187.71709999999999</v>
      </c>
      <c r="BK31" s="333">
        <v>195.60910000000001</v>
      </c>
      <c r="BL31" s="333">
        <v>208.31049999999999</v>
      </c>
      <c r="BM31" s="333">
        <v>195.12289999999999</v>
      </c>
      <c r="BN31" s="333">
        <v>194.2397</v>
      </c>
      <c r="BO31" s="333">
        <v>192.97049999999999</v>
      </c>
      <c r="BP31" s="333">
        <v>204.4588</v>
      </c>
      <c r="BQ31" s="333">
        <v>204.41380000000001</v>
      </c>
      <c r="BR31" s="333">
        <v>202.929</v>
      </c>
      <c r="BS31" s="333">
        <v>205.12639999999999</v>
      </c>
      <c r="BT31" s="333">
        <v>196.86850000000001</v>
      </c>
      <c r="BU31" s="333">
        <v>193.07149999999999</v>
      </c>
      <c r="BV31" s="333">
        <v>187.4785</v>
      </c>
    </row>
    <row r="32" spans="1:74" ht="11.1" customHeight="1" x14ac:dyDescent="0.2">
      <c r="A32" s="111" t="s">
        <v>844</v>
      </c>
      <c r="B32" s="205" t="s">
        <v>588</v>
      </c>
      <c r="C32" s="240">
        <v>534.69845935000001</v>
      </c>
      <c r="D32" s="240">
        <v>573.88435069000002</v>
      </c>
      <c r="E32" s="240">
        <v>545.57354194000004</v>
      </c>
      <c r="F32" s="240">
        <v>565.35083967000003</v>
      </c>
      <c r="G32" s="240">
        <v>564.36048031999997</v>
      </c>
      <c r="H32" s="240">
        <v>571.10283067</v>
      </c>
      <c r="I32" s="240">
        <v>576.27275741999995</v>
      </c>
      <c r="J32" s="240">
        <v>577.70720484000003</v>
      </c>
      <c r="K32" s="240">
        <v>548.16560032999996</v>
      </c>
      <c r="L32" s="240">
        <v>541.40157032000002</v>
      </c>
      <c r="M32" s="240">
        <v>529.40084000000002</v>
      </c>
      <c r="N32" s="240">
        <v>503.78722806000002</v>
      </c>
      <c r="O32" s="240">
        <v>538.41857709999999</v>
      </c>
      <c r="P32" s="240">
        <v>572.03192571</v>
      </c>
      <c r="Q32" s="240">
        <v>540.21515032000002</v>
      </c>
      <c r="R32" s="240">
        <v>540.66545932999998</v>
      </c>
      <c r="S32" s="240">
        <v>554.08784806000006</v>
      </c>
      <c r="T32" s="240">
        <v>552.77725167000006</v>
      </c>
      <c r="U32" s="240">
        <v>547.82900934999998</v>
      </c>
      <c r="V32" s="240">
        <v>562.01689612999996</v>
      </c>
      <c r="W32" s="240">
        <v>543.50373966999996</v>
      </c>
      <c r="X32" s="240">
        <v>535.16573289999997</v>
      </c>
      <c r="Y32" s="240">
        <v>525.94609466999998</v>
      </c>
      <c r="Z32" s="240">
        <v>508.36097096999998</v>
      </c>
      <c r="AA32" s="240">
        <v>535.57714194000005</v>
      </c>
      <c r="AB32" s="240">
        <v>557.53808786000002</v>
      </c>
      <c r="AC32" s="240">
        <v>540.04335129000003</v>
      </c>
      <c r="AD32" s="240">
        <v>529.01048533000005</v>
      </c>
      <c r="AE32" s="240">
        <v>552.63490967999996</v>
      </c>
      <c r="AF32" s="240">
        <v>570.78816700000004</v>
      </c>
      <c r="AG32" s="240">
        <v>558.86453547999997</v>
      </c>
      <c r="AH32" s="240">
        <v>574.60682839000003</v>
      </c>
      <c r="AI32" s="240">
        <v>559.25786667</v>
      </c>
      <c r="AJ32" s="240">
        <v>549.20133194000005</v>
      </c>
      <c r="AK32" s="240">
        <v>546.26076999999998</v>
      </c>
      <c r="AL32" s="240">
        <v>519.20931805999999</v>
      </c>
      <c r="AM32" s="240">
        <v>504.99177871000001</v>
      </c>
      <c r="AN32" s="240">
        <v>540.69820320999997</v>
      </c>
      <c r="AO32" s="240">
        <v>515.47236323000004</v>
      </c>
      <c r="AP32" s="240">
        <v>507.13210866999998</v>
      </c>
      <c r="AQ32" s="240">
        <v>523.84354289999999</v>
      </c>
      <c r="AR32" s="240">
        <v>543.99711933000003</v>
      </c>
      <c r="AS32" s="240">
        <v>530.00491806000002</v>
      </c>
      <c r="AT32" s="240">
        <v>529.90033805999997</v>
      </c>
      <c r="AU32" s="240">
        <v>532.32386133</v>
      </c>
      <c r="AV32" s="240">
        <v>504.58475902999999</v>
      </c>
      <c r="AW32" s="240">
        <v>492.33908432999999</v>
      </c>
      <c r="AX32" s="240">
        <v>481.72959226</v>
      </c>
      <c r="AY32" s="240">
        <v>488.32910935000001</v>
      </c>
      <c r="AZ32" s="240">
        <v>519.04434551999998</v>
      </c>
      <c r="BA32" s="240">
        <v>504.52440129000001</v>
      </c>
      <c r="BB32" s="240">
        <v>493.44055100000003</v>
      </c>
      <c r="BC32" s="240">
        <v>500.80349387000001</v>
      </c>
      <c r="BD32" s="240">
        <v>518.37653533000002</v>
      </c>
      <c r="BE32" s="240">
        <v>526.58645870999999</v>
      </c>
      <c r="BF32" s="240">
        <v>502.91500000000002</v>
      </c>
      <c r="BG32" s="240">
        <v>509.41219999999998</v>
      </c>
      <c r="BH32" s="333">
        <v>510.3734</v>
      </c>
      <c r="BI32" s="333">
        <v>501.52850000000001</v>
      </c>
      <c r="BJ32" s="333">
        <v>481.68819999999999</v>
      </c>
      <c r="BK32" s="333">
        <v>494.9187</v>
      </c>
      <c r="BL32" s="333">
        <v>523.86189999999999</v>
      </c>
      <c r="BM32" s="333">
        <v>505.5378</v>
      </c>
      <c r="BN32" s="333">
        <v>502.2244</v>
      </c>
      <c r="BO32" s="333">
        <v>512.14499999999998</v>
      </c>
      <c r="BP32" s="333">
        <v>524.36739999999998</v>
      </c>
      <c r="BQ32" s="333">
        <v>521.22659999999996</v>
      </c>
      <c r="BR32" s="333">
        <v>526.9452</v>
      </c>
      <c r="BS32" s="333">
        <v>517.10379999999998</v>
      </c>
      <c r="BT32" s="333">
        <v>503.11309999999997</v>
      </c>
      <c r="BU32" s="333">
        <v>494.40350000000001</v>
      </c>
      <c r="BV32" s="333">
        <v>474.85520000000002</v>
      </c>
    </row>
    <row r="33" spans="1:74" ht="11.1" customHeight="1" x14ac:dyDescent="0.2">
      <c r="A33" s="111" t="s">
        <v>845</v>
      </c>
      <c r="B33" s="205" t="s">
        <v>589</v>
      </c>
      <c r="C33" s="240">
        <v>235.17452194000001</v>
      </c>
      <c r="D33" s="240">
        <v>244.54878034000001</v>
      </c>
      <c r="E33" s="240">
        <v>236.41741515999999</v>
      </c>
      <c r="F33" s="240">
        <v>243.10885833</v>
      </c>
      <c r="G33" s="240">
        <v>252.2162471</v>
      </c>
      <c r="H33" s="240">
        <v>263.19532700000002</v>
      </c>
      <c r="I33" s="240">
        <v>272.83789612999999</v>
      </c>
      <c r="J33" s="240">
        <v>267.55400484</v>
      </c>
      <c r="K33" s="240">
        <v>253.07402766999999</v>
      </c>
      <c r="L33" s="240">
        <v>242.23796580999999</v>
      </c>
      <c r="M33" s="240">
        <v>245.81914699999999</v>
      </c>
      <c r="N33" s="240">
        <v>237.99803226</v>
      </c>
      <c r="O33" s="240">
        <v>233.61234160999999</v>
      </c>
      <c r="P33" s="240">
        <v>245.60110714000001</v>
      </c>
      <c r="Q33" s="240">
        <v>234.12874452</v>
      </c>
      <c r="R33" s="240">
        <v>235.77477833</v>
      </c>
      <c r="S33" s="240">
        <v>247.27059129</v>
      </c>
      <c r="T33" s="240">
        <v>255.64404433000001</v>
      </c>
      <c r="U33" s="240">
        <v>260.82631097000001</v>
      </c>
      <c r="V33" s="240">
        <v>267.40975386999997</v>
      </c>
      <c r="W33" s="240">
        <v>251.77029866999999</v>
      </c>
      <c r="X33" s="240">
        <v>243.26404160999999</v>
      </c>
      <c r="Y33" s="240">
        <v>251.62250667000001</v>
      </c>
      <c r="Z33" s="240">
        <v>239.05663999999999</v>
      </c>
      <c r="AA33" s="240">
        <v>240.41507580999999</v>
      </c>
      <c r="AB33" s="240">
        <v>254.71086356999999</v>
      </c>
      <c r="AC33" s="240">
        <v>242.45956967999999</v>
      </c>
      <c r="AD33" s="240">
        <v>248.49663633</v>
      </c>
      <c r="AE33" s="240">
        <v>256.43468483999999</v>
      </c>
      <c r="AF33" s="240">
        <v>262.43474866999998</v>
      </c>
      <c r="AG33" s="240">
        <v>270.29889386999997</v>
      </c>
      <c r="AH33" s="240">
        <v>270.57627031999999</v>
      </c>
      <c r="AI33" s="240">
        <v>266.40245433000001</v>
      </c>
      <c r="AJ33" s="240">
        <v>255.12660516</v>
      </c>
      <c r="AK33" s="240">
        <v>257.89787200000001</v>
      </c>
      <c r="AL33" s="240">
        <v>249.15607806</v>
      </c>
      <c r="AM33" s="240">
        <v>230.12530935000001</v>
      </c>
      <c r="AN33" s="240">
        <v>248.99575179000001</v>
      </c>
      <c r="AO33" s="240">
        <v>232.22174484000001</v>
      </c>
      <c r="AP33" s="240">
        <v>238.49959200000001</v>
      </c>
      <c r="AQ33" s="240">
        <v>234.47718129</v>
      </c>
      <c r="AR33" s="240">
        <v>247.66831432999999</v>
      </c>
      <c r="AS33" s="240">
        <v>250.21830484</v>
      </c>
      <c r="AT33" s="240">
        <v>260.47439967999998</v>
      </c>
      <c r="AU33" s="240">
        <v>244.13582733000001</v>
      </c>
      <c r="AV33" s="240">
        <v>234.00356226</v>
      </c>
      <c r="AW33" s="240">
        <v>237.07813300000001</v>
      </c>
      <c r="AX33" s="240">
        <v>223.56650096999999</v>
      </c>
      <c r="AY33" s="240">
        <v>219.33340580999999</v>
      </c>
      <c r="AZ33" s="240">
        <v>232.04539482999999</v>
      </c>
      <c r="BA33" s="240">
        <v>219.07690289999999</v>
      </c>
      <c r="BB33" s="240">
        <v>219.44304399999999</v>
      </c>
      <c r="BC33" s="240">
        <v>225.08786677000001</v>
      </c>
      <c r="BD33" s="240">
        <v>239.85241133</v>
      </c>
      <c r="BE33" s="240">
        <v>242.59419935</v>
      </c>
      <c r="BF33" s="240">
        <v>253.41480000000001</v>
      </c>
      <c r="BG33" s="240">
        <v>241.62809999999999</v>
      </c>
      <c r="BH33" s="333">
        <v>241.1481</v>
      </c>
      <c r="BI33" s="333">
        <v>245.7234</v>
      </c>
      <c r="BJ33" s="333">
        <v>234.5564</v>
      </c>
      <c r="BK33" s="333">
        <v>228.2131</v>
      </c>
      <c r="BL33" s="333">
        <v>241.5932</v>
      </c>
      <c r="BM33" s="333">
        <v>230.2594</v>
      </c>
      <c r="BN33" s="333">
        <v>234.86369999999999</v>
      </c>
      <c r="BO33" s="333">
        <v>238.76769999999999</v>
      </c>
      <c r="BP33" s="333">
        <v>248.9727</v>
      </c>
      <c r="BQ33" s="333">
        <v>256.7432</v>
      </c>
      <c r="BR33" s="333">
        <v>258.3494</v>
      </c>
      <c r="BS33" s="333">
        <v>247.39830000000001</v>
      </c>
      <c r="BT33" s="333">
        <v>237.29599999999999</v>
      </c>
      <c r="BU33" s="333">
        <v>241.80090000000001</v>
      </c>
      <c r="BV33" s="333">
        <v>230.8151</v>
      </c>
    </row>
    <row r="34" spans="1:74" ht="11.1" customHeight="1" x14ac:dyDescent="0.2">
      <c r="A34" s="111" t="s">
        <v>846</v>
      </c>
      <c r="B34" s="205" t="s">
        <v>590</v>
      </c>
      <c r="C34" s="240">
        <v>351.85412774000002</v>
      </c>
      <c r="D34" s="240">
        <v>387.65914276000001</v>
      </c>
      <c r="E34" s="240">
        <v>371.62058870999999</v>
      </c>
      <c r="F34" s="240">
        <v>392.14156333</v>
      </c>
      <c r="G34" s="240">
        <v>396.60014129000001</v>
      </c>
      <c r="H34" s="240">
        <v>394.58690799999999</v>
      </c>
      <c r="I34" s="240">
        <v>392.70016419000001</v>
      </c>
      <c r="J34" s="240">
        <v>393.42037548000002</v>
      </c>
      <c r="K34" s="240">
        <v>378.03280799999999</v>
      </c>
      <c r="L34" s="240">
        <v>391.11942935000002</v>
      </c>
      <c r="M34" s="240">
        <v>369.65895899999998</v>
      </c>
      <c r="N34" s="240">
        <v>350.41639226000001</v>
      </c>
      <c r="O34" s="240">
        <v>356.24190548000001</v>
      </c>
      <c r="P34" s="240">
        <v>382.89991500000002</v>
      </c>
      <c r="Q34" s="240">
        <v>366.29870419000002</v>
      </c>
      <c r="R34" s="240">
        <v>371.98785500000002</v>
      </c>
      <c r="S34" s="240">
        <v>392.80262677000002</v>
      </c>
      <c r="T34" s="240">
        <v>399.11668866999997</v>
      </c>
      <c r="U34" s="240">
        <v>402.74913322999998</v>
      </c>
      <c r="V34" s="240">
        <v>397.85993516000002</v>
      </c>
      <c r="W34" s="240">
        <v>389.72378033000001</v>
      </c>
      <c r="X34" s="240">
        <v>388.46306806000001</v>
      </c>
      <c r="Y34" s="240">
        <v>390.64891633000002</v>
      </c>
      <c r="Z34" s="240">
        <v>343.05315096999999</v>
      </c>
      <c r="AA34" s="240">
        <v>364.55347612999998</v>
      </c>
      <c r="AB34" s="240">
        <v>370.30245036000002</v>
      </c>
      <c r="AC34" s="240">
        <v>377.32566773999997</v>
      </c>
      <c r="AD34" s="240">
        <v>378.88040733000003</v>
      </c>
      <c r="AE34" s="240">
        <v>399.21790032000001</v>
      </c>
      <c r="AF34" s="240">
        <v>409.75391033</v>
      </c>
      <c r="AG34" s="240">
        <v>390.68613484000002</v>
      </c>
      <c r="AH34" s="240">
        <v>416.46705644999997</v>
      </c>
      <c r="AI34" s="240">
        <v>401.82701967000003</v>
      </c>
      <c r="AJ34" s="240">
        <v>392.08790386999999</v>
      </c>
      <c r="AK34" s="240">
        <v>398.34877267000002</v>
      </c>
      <c r="AL34" s="240">
        <v>358.62660613000003</v>
      </c>
      <c r="AM34" s="240">
        <v>366.65584323000002</v>
      </c>
      <c r="AN34" s="240">
        <v>404.89070500000003</v>
      </c>
      <c r="AO34" s="240">
        <v>355.01885935000001</v>
      </c>
      <c r="AP34" s="240">
        <v>391.99271966999999</v>
      </c>
      <c r="AQ34" s="240">
        <v>409.07285581000002</v>
      </c>
      <c r="AR34" s="240">
        <v>416.70256032999998</v>
      </c>
      <c r="AS34" s="240">
        <v>402.18709612999999</v>
      </c>
      <c r="AT34" s="240">
        <v>411.84843354999998</v>
      </c>
      <c r="AU34" s="240">
        <v>403.02233632999997</v>
      </c>
      <c r="AV34" s="240">
        <v>387.94782580999998</v>
      </c>
      <c r="AW34" s="240">
        <v>389.16051567</v>
      </c>
      <c r="AX34" s="240">
        <v>360.96254677000002</v>
      </c>
      <c r="AY34" s="240">
        <v>359.77403451999999</v>
      </c>
      <c r="AZ34" s="240">
        <v>372.11528655000001</v>
      </c>
      <c r="BA34" s="240">
        <v>355.17868742000002</v>
      </c>
      <c r="BB34" s="240">
        <v>380.873988</v>
      </c>
      <c r="BC34" s="240">
        <v>383.30248999999998</v>
      </c>
      <c r="BD34" s="240">
        <v>388.01442133</v>
      </c>
      <c r="BE34" s="240">
        <v>390.56811128999999</v>
      </c>
      <c r="BF34" s="240">
        <v>397.9271</v>
      </c>
      <c r="BG34" s="240">
        <v>382.82499999999999</v>
      </c>
      <c r="BH34" s="333">
        <v>389.96050000000002</v>
      </c>
      <c r="BI34" s="333">
        <v>386.36430000000001</v>
      </c>
      <c r="BJ34" s="333">
        <v>354.99400000000003</v>
      </c>
      <c r="BK34" s="333">
        <v>357.87810000000002</v>
      </c>
      <c r="BL34" s="333">
        <v>387.25510000000003</v>
      </c>
      <c r="BM34" s="333">
        <v>369.42689999999999</v>
      </c>
      <c r="BN34" s="333">
        <v>384.99079999999998</v>
      </c>
      <c r="BO34" s="333">
        <v>400.13839999999999</v>
      </c>
      <c r="BP34" s="333">
        <v>403.38749999999999</v>
      </c>
      <c r="BQ34" s="333">
        <v>398.56169999999997</v>
      </c>
      <c r="BR34" s="333">
        <v>406.28370000000001</v>
      </c>
      <c r="BS34" s="333">
        <v>393.73630000000003</v>
      </c>
      <c r="BT34" s="333">
        <v>389.33190000000002</v>
      </c>
      <c r="BU34" s="333">
        <v>385.74889999999999</v>
      </c>
      <c r="BV34" s="333">
        <v>354.43689999999998</v>
      </c>
    </row>
    <row r="35" spans="1:74" ht="11.1" customHeight="1" x14ac:dyDescent="0.2">
      <c r="A35" s="111" t="s">
        <v>847</v>
      </c>
      <c r="B35" s="205" t="s">
        <v>591</v>
      </c>
      <c r="C35" s="240">
        <v>333.97382677000002</v>
      </c>
      <c r="D35" s="240">
        <v>348.95326862000002</v>
      </c>
      <c r="E35" s="240">
        <v>345.21188612999998</v>
      </c>
      <c r="F35" s="240">
        <v>350.04818633000002</v>
      </c>
      <c r="G35" s="240">
        <v>343.96737774000002</v>
      </c>
      <c r="H35" s="240">
        <v>330.33484866999999</v>
      </c>
      <c r="I35" s="240">
        <v>329.64213870999998</v>
      </c>
      <c r="J35" s="240">
        <v>336.08332225999999</v>
      </c>
      <c r="K35" s="240">
        <v>335.10528067000001</v>
      </c>
      <c r="L35" s="240">
        <v>333.89148547999997</v>
      </c>
      <c r="M35" s="240">
        <v>331.33691866999999</v>
      </c>
      <c r="N35" s="240">
        <v>322.67687225999998</v>
      </c>
      <c r="O35" s="240">
        <v>316.04298225999997</v>
      </c>
      <c r="P35" s="240">
        <v>328.04474106999999</v>
      </c>
      <c r="Q35" s="240">
        <v>315.77504902999999</v>
      </c>
      <c r="R35" s="240">
        <v>325.12620800000002</v>
      </c>
      <c r="S35" s="240">
        <v>317.47947935000002</v>
      </c>
      <c r="T35" s="240">
        <v>299.87116166999999</v>
      </c>
      <c r="U35" s="240">
        <v>283.05044451999999</v>
      </c>
      <c r="V35" s="240">
        <v>294.59212226</v>
      </c>
      <c r="W35" s="240">
        <v>286.86213033000001</v>
      </c>
      <c r="X35" s="240">
        <v>285.05008290000001</v>
      </c>
      <c r="Y35" s="240">
        <v>281.98951933000001</v>
      </c>
      <c r="Z35" s="240">
        <v>266.54237934999998</v>
      </c>
      <c r="AA35" s="240">
        <v>280.92821193999998</v>
      </c>
      <c r="AB35" s="240">
        <v>293.98782820999998</v>
      </c>
      <c r="AC35" s="240">
        <v>285.89626128999998</v>
      </c>
      <c r="AD35" s="240">
        <v>286.63021966999997</v>
      </c>
      <c r="AE35" s="240">
        <v>293.98008742000002</v>
      </c>
      <c r="AF35" s="240">
        <v>304.85124400000001</v>
      </c>
      <c r="AG35" s="240">
        <v>301.36512742000002</v>
      </c>
      <c r="AH35" s="240">
        <v>305.41203452000002</v>
      </c>
      <c r="AI35" s="240">
        <v>306.11462833000002</v>
      </c>
      <c r="AJ35" s="240">
        <v>296.44011096999998</v>
      </c>
      <c r="AK35" s="240">
        <v>291.20256899999998</v>
      </c>
      <c r="AL35" s="240">
        <v>284.88906935</v>
      </c>
      <c r="AM35" s="240">
        <v>277.81072968000001</v>
      </c>
      <c r="AN35" s="240">
        <v>286.80159142999997</v>
      </c>
      <c r="AO35" s="240">
        <v>272.31252645000001</v>
      </c>
      <c r="AP35" s="240">
        <v>283.08930866999998</v>
      </c>
      <c r="AQ35" s="240">
        <v>284.56855194000002</v>
      </c>
      <c r="AR35" s="240">
        <v>293.73760433000001</v>
      </c>
      <c r="AS35" s="240">
        <v>287.36240386999998</v>
      </c>
      <c r="AT35" s="240">
        <v>292.21746805999999</v>
      </c>
      <c r="AU35" s="240">
        <v>289.33110567</v>
      </c>
      <c r="AV35" s="240">
        <v>273.65894226</v>
      </c>
      <c r="AW35" s="240">
        <v>265.02623567000001</v>
      </c>
      <c r="AX35" s="240">
        <v>257.22418128999999</v>
      </c>
      <c r="AY35" s="240">
        <v>262.46633902999997</v>
      </c>
      <c r="AZ35" s="240">
        <v>274.49880793</v>
      </c>
      <c r="BA35" s="240">
        <v>260.76401773999999</v>
      </c>
      <c r="BB35" s="240">
        <v>263.90859132999998</v>
      </c>
      <c r="BC35" s="240">
        <v>265.81195289999999</v>
      </c>
      <c r="BD35" s="240">
        <v>276.07190400000002</v>
      </c>
      <c r="BE35" s="240">
        <v>270.55473774000001</v>
      </c>
      <c r="BF35" s="240">
        <v>278.36130000000003</v>
      </c>
      <c r="BG35" s="240">
        <v>276.58030000000002</v>
      </c>
      <c r="BH35" s="333">
        <v>275.96510000000001</v>
      </c>
      <c r="BI35" s="333">
        <v>272.53100000000001</v>
      </c>
      <c r="BJ35" s="333">
        <v>263.84980000000002</v>
      </c>
      <c r="BK35" s="333">
        <v>279.5736</v>
      </c>
      <c r="BL35" s="333">
        <v>290.59800000000001</v>
      </c>
      <c r="BM35" s="333">
        <v>282.6447</v>
      </c>
      <c r="BN35" s="333">
        <v>285.12470000000002</v>
      </c>
      <c r="BO35" s="333">
        <v>280.11149999999998</v>
      </c>
      <c r="BP35" s="333">
        <v>281.99180000000001</v>
      </c>
      <c r="BQ35" s="333">
        <v>277.02269999999999</v>
      </c>
      <c r="BR35" s="333">
        <v>283.43759999999997</v>
      </c>
      <c r="BS35" s="333">
        <v>283.30900000000003</v>
      </c>
      <c r="BT35" s="333">
        <v>276.2946</v>
      </c>
      <c r="BU35" s="333">
        <v>272.85939999999999</v>
      </c>
      <c r="BV35" s="333">
        <v>264.17090000000002</v>
      </c>
    </row>
    <row r="36" spans="1:74" ht="11.1" customHeight="1" x14ac:dyDescent="0.2">
      <c r="A36" s="111" t="s">
        <v>848</v>
      </c>
      <c r="B36" s="205" t="s">
        <v>592</v>
      </c>
      <c r="C36" s="240">
        <v>414.19810065000001</v>
      </c>
      <c r="D36" s="240">
        <v>424.63271137999999</v>
      </c>
      <c r="E36" s="240">
        <v>421.80492515999998</v>
      </c>
      <c r="F36" s="240">
        <v>433.16148099999998</v>
      </c>
      <c r="G36" s="240">
        <v>432.23497484000001</v>
      </c>
      <c r="H36" s="240">
        <v>454.26660167</v>
      </c>
      <c r="I36" s="240">
        <v>448.90282934999999</v>
      </c>
      <c r="J36" s="240">
        <v>461.15705871</v>
      </c>
      <c r="K36" s="240">
        <v>444.32297267000001</v>
      </c>
      <c r="L36" s="240">
        <v>426.52972548000002</v>
      </c>
      <c r="M36" s="240">
        <v>427.15768666999998</v>
      </c>
      <c r="N36" s="240">
        <v>404.91768000000002</v>
      </c>
      <c r="O36" s="240">
        <v>431.92322258000002</v>
      </c>
      <c r="P36" s="240">
        <v>448.54840393000001</v>
      </c>
      <c r="Q36" s="240">
        <v>420.64021580999997</v>
      </c>
      <c r="R36" s="240">
        <v>456.06486767000001</v>
      </c>
      <c r="S36" s="240">
        <v>452.79283257999998</v>
      </c>
      <c r="T36" s="240">
        <v>476.64063900000002</v>
      </c>
      <c r="U36" s="240">
        <v>462.31465226</v>
      </c>
      <c r="V36" s="240">
        <v>480.46178322999998</v>
      </c>
      <c r="W36" s="240">
        <v>488.79331832999998</v>
      </c>
      <c r="X36" s="240">
        <v>460.09147323000002</v>
      </c>
      <c r="Y36" s="240">
        <v>452.68988632999998</v>
      </c>
      <c r="Z36" s="240">
        <v>435.89570322999998</v>
      </c>
      <c r="AA36" s="240">
        <v>456.19172967999998</v>
      </c>
      <c r="AB36" s="240">
        <v>475.01414392999999</v>
      </c>
      <c r="AC36" s="240">
        <v>462.20287547999999</v>
      </c>
      <c r="AD36" s="240">
        <v>504.52165767000002</v>
      </c>
      <c r="AE36" s="240">
        <v>494.61899161000002</v>
      </c>
      <c r="AF36" s="240">
        <v>503.67480799999998</v>
      </c>
      <c r="AG36" s="240">
        <v>500.71096194</v>
      </c>
      <c r="AH36" s="240">
        <v>513.56677774000002</v>
      </c>
      <c r="AI36" s="240">
        <v>513.10549666999998</v>
      </c>
      <c r="AJ36" s="240">
        <v>489.44966903</v>
      </c>
      <c r="AK36" s="240">
        <v>485.48658633000002</v>
      </c>
      <c r="AL36" s="240">
        <v>464.19323742</v>
      </c>
      <c r="AM36" s="240">
        <v>426.14182645</v>
      </c>
      <c r="AN36" s="240">
        <v>452.33910286000003</v>
      </c>
      <c r="AO36" s="240">
        <v>421.55319742</v>
      </c>
      <c r="AP36" s="240">
        <v>448.924622</v>
      </c>
      <c r="AQ36" s="240">
        <v>448.99745968000002</v>
      </c>
      <c r="AR36" s="240">
        <v>487.86110832999998</v>
      </c>
      <c r="AS36" s="240">
        <v>492.14883322999998</v>
      </c>
      <c r="AT36" s="240">
        <v>486.58667484</v>
      </c>
      <c r="AU36" s="240">
        <v>496.16893399999998</v>
      </c>
      <c r="AV36" s="240">
        <v>472.31929452000003</v>
      </c>
      <c r="AW36" s="240">
        <v>455.00698967</v>
      </c>
      <c r="AX36" s="240">
        <v>447.77820258000003</v>
      </c>
      <c r="AY36" s="240">
        <v>464.23863161000003</v>
      </c>
      <c r="AZ36" s="240">
        <v>465.58318931000002</v>
      </c>
      <c r="BA36" s="240">
        <v>439.47161806000003</v>
      </c>
      <c r="BB36" s="240">
        <v>478.04220700000002</v>
      </c>
      <c r="BC36" s="240">
        <v>454.20749258000001</v>
      </c>
      <c r="BD36" s="240">
        <v>481.86318567000001</v>
      </c>
      <c r="BE36" s="240">
        <v>478.82943774</v>
      </c>
      <c r="BF36" s="240">
        <v>483.69720000000001</v>
      </c>
      <c r="BG36" s="240">
        <v>496.46350000000001</v>
      </c>
      <c r="BH36" s="333">
        <v>479.50810000000001</v>
      </c>
      <c r="BI36" s="333">
        <v>472.14030000000002</v>
      </c>
      <c r="BJ36" s="333">
        <v>453.49360000000001</v>
      </c>
      <c r="BK36" s="333">
        <v>444.34100000000001</v>
      </c>
      <c r="BL36" s="333">
        <v>461.6515</v>
      </c>
      <c r="BM36" s="333">
        <v>443.01859999999999</v>
      </c>
      <c r="BN36" s="333">
        <v>472.90219999999999</v>
      </c>
      <c r="BO36" s="333">
        <v>467.9846</v>
      </c>
      <c r="BP36" s="333">
        <v>493.96350000000001</v>
      </c>
      <c r="BQ36" s="333">
        <v>487.73919999999998</v>
      </c>
      <c r="BR36" s="333">
        <v>500.55029999999999</v>
      </c>
      <c r="BS36" s="333">
        <v>497.78210000000001</v>
      </c>
      <c r="BT36" s="333">
        <v>473.46409999999997</v>
      </c>
      <c r="BU36" s="333">
        <v>466.18950000000001</v>
      </c>
      <c r="BV36" s="333">
        <v>447.77850000000001</v>
      </c>
    </row>
    <row r="37" spans="1:74" s="116" customFormat="1" ht="11.1" customHeight="1" x14ac:dyDescent="0.2">
      <c r="A37" s="111" t="s">
        <v>849</v>
      </c>
      <c r="B37" s="205" t="s">
        <v>593</v>
      </c>
      <c r="C37" s="240">
        <v>204.12337515999999</v>
      </c>
      <c r="D37" s="240">
        <v>213.51581827999999</v>
      </c>
      <c r="E37" s="240">
        <v>202.96411484000001</v>
      </c>
      <c r="F37" s="240">
        <v>215.69732400000001</v>
      </c>
      <c r="G37" s="240">
        <v>227.61786677000001</v>
      </c>
      <c r="H37" s="240">
        <v>248.70556300000001</v>
      </c>
      <c r="I37" s="240">
        <v>248.66953065000001</v>
      </c>
      <c r="J37" s="240">
        <v>251.85985226</v>
      </c>
      <c r="K37" s="240">
        <v>232.19870533</v>
      </c>
      <c r="L37" s="240">
        <v>221.81103902999999</v>
      </c>
      <c r="M37" s="240">
        <v>216.25010867</v>
      </c>
      <c r="N37" s="240">
        <v>214.40536065000001</v>
      </c>
      <c r="O37" s="240">
        <v>207.70155516</v>
      </c>
      <c r="P37" s="240">
        <v>212.87952713999999</v>
      </c>
      <c r="Q37" s="240">
        <v>204.81160968</v>
      </c>
      <c r="R37" s="240">
        <v>215.06400332999999</v>
      </c>
      <c r="S37" s="240">
        <v>229.93071032</v>
      </c>
      <c r="T37" s="240">
        <v>252.52150567000001</v>
      </c>
      <c r="U37" s="240">
        <v>254.66413323</v>
      </c>
      <c r="V37" s="240">
        <v>245.89194742000001</v>
      </c>
      <c r="W37" s="240">
        <v>231.48486732999999</v>
      </c>
      <c r="X37" s="240">
        <v>213.29233805999999</v>
      </c>
      <c r="Y37" s="240">
        <v>218.55711532999999</v>
      </c>
      <c r="Z37" s="240">
        <v>209.99846613</v>
      </c>
      <c r="AA37" s="240">
        <v>212.77561645</v>
      </c>
      <c r="AB37" s="240">
        <v>217.4633</v>
      </c>
      <c r="AC37" s="240">
        <v>205.94018129</v>
      </c>
      <c r="AD37" s="240">
        <v>224.090067</v>
      </c>
      <c r="AE37" s="240">
        <v>237.12578225999999</v>
      </c>
      <c r="AF37" s="240">
        <v>257.89023366999999</v>
      </c>
      <c r="AG37" s="240">
        <v>265.86759903000001</v>
      </c>
      <c r="AH37" s="240">
        <v>252.18750194</v>
      </c>
      <c r="AI37" s="240">
        <v>244.69889599999999</v>
      </c>
      <c r="AJ37" s="240">
        <v>223.67970806</v>
      </c>
      <c r="AK37" s="240">
        <v>219.86140266999999</v>
      </c>
      <c r="AL37" s="240">
        <v>218.33821258</v>
      </c>
      <c r="AM37" s="240">
        <v>218.8407071</v>
      </c>
      <c r="AN37" s="240">
        <v>220.87367</v>
      </c>
      <c r="AO37" s="240">
        <v>210.91052644999999</v>
      </c>
      <c r="AP37" s="240">
        <v>224.65479132999999</v>
      </c>
      <c r="AQ37" s="240">
        <v>226.74842613000001</v>
      </c>
      <c r="AR37" s="240">
        <v>255.13450767</v>
      </c>
      <c r="AS37" s="240">
        <v>252.95952935</v>
      </c>
      <c r="AT37" s="240">
        <v>256.82662773999999</v>
      </c>
      <c r="AU37" s="240">
        <v>243.58277233000001</v>
      </c>
      <c r="AV37" s="240">
        <v>226.40307258000001</v>
      </c>
      <c r="AW37" s="240">
        <v>227.45883767000001</v>
      </c>
      <c r="AX37" s="240">
        <v>215.67126580999999</v>
      </c>
      <c r="AY37" s="240">
        <v>213.00646581000001</v>
      </c>
      <c r="AZ37" s="240">
        <v>220.84216240999999</v>
      </c>
      <c r="BA37" s="240">
        <v>208.01910258000001</v>
      </c>
      <c r="BB37" s="240">
        <v>218.88094233000001</v>
      </c>
      <c r="BC37" s="240">
        <v>224.02589258</v>
      </c>
      <c r="BD37" s="240">
        <v>252.72693032999999</v>
      </c>
      <c r="BE37" s="240">
        <v>258.43575097000002</v>
      </c>
      <c r="BF37" s="240">
        <v>259.54289999999997</v>
      </c>
      <c r="BG37" s="240">
        <v>246.15969999999999</v>
      </c>
      <c r="BH37" s="333">
        <v>230.58459999999999</v>
      </c>
      <c r="BI37" s="333">
        <v>230.4119</v>
      </c>
      <c r="BJ37" s="333">
        <v>224.18719999999999</v>
      </c>
      <c r="BK37" s="333">
        <v>216.625</v>
      </c>
      <c r="BL37" s="333">
        <v>223.4135</v>
      </c>
      <c r="BM37" s="333">
        <v>213.37520000000001</v>
      </c>
      <c r="BN37" s="333">
        <v>225.76509999999999</v>
      </c>
      <c r="BO37" s="333">
        <v>235.80279999999999</v>
      </c>
      <c r="BP37" s="333">
        <v>259.42189999999999</v>
      </c>
      <c r="BQ37" s="333">
        <v>263.28160000000003</v>
      </c>
      <c r="BR37" s="333">
        <v>260.62580000000003</v>
      </c>
      <c r="BS37" s="333">
        <v>244.18190000000001</v>
      </c>
      <c r="BT37" s="333">
        <v>228.54560000000001</v>
      </c>
      <c r="BU37" s="333">
        <v>228.3742</v>
      </c>
      <c r="BV37" s="333">
        <v>222.20429999999999</v>
      </c>
    </row>
    <row r="38" spans="1:74" s="116" customFormat="1" ht="11.1" customHeight="1" x14ac:dyDescent="0.2">
      <c r="A38" s="111" t="s">
        <v>850</v>
      </c>
      <c r="B38" s="205" t="s">
        <v>259</v>
      </c>
      <c r="C38" s="240">
        <v>213.04874677000001</v>
      </c>
      <c r="D38" s="240">
        <v>226.05755171999999</v>
      </c>
      <c r="E38" s="240">
        <v>221.50893483999999</v>
      </c>
      <c r="F38" s="240">
        <v>227.27052033000001</v>
      </c>
      <c r="G38" s="240">
        <v>233.26354323000001</v>
      </c>
      <c r="H38" s="240">
        <v>246.65862933</v>
      </c>
      <c r="I38" s="240">
        <v>253.16804225999999</v>
      </c>
      <c r="J38" s="240">
        <v>259.94498355000002</v>
      </c>
      <c r="K38" s="240">
        <v>250.36505867</v>
      </c>
      <c r="L38" s="240">
        <v>245.40686968</v>
      </c>
      <c r="M38" s="240">
        <v>235.53297266999999</v>
      </c>
      <c r="N38" s="240">
        <v>224.81089710000001</v>
      </c>
      <c r="O38" s="240">
        <v>231.88543806000001</v>
      </c>
      <c r="P38" s="240">
        <v>243.97512642999999</v>
      </c>
      <c r="Q38" s="240">
        <v>233.39931935000001</v>
      </c>
      <c r="R38" s="240">
        <v>242.48907199999999</v>
      </c>
      <c r="S38" s="240">
        <v>261.07508354999999</v>
      </c>
      <c r="T38" s="240">
        <v>274.63547867</v>
      </c>
      <c r="U38" s="240">
        <v>285.00739613000002</v>
      </c>
      <c r="V38" s="240">
        <v>287.31811386999999</v>
      </c>
      <c r="W38" s="240">
        <v>275.97935733000003</v>
      </c>
      <c r="X38" s="240">
        <v>262.61992032000001</v>
      </c>
      <c r="Y38" s="240">
        <v>248.28614899999999</v>
      </c>
      <c r="Z38" s="240">
        <v>237.66933419</v>
      </c>
      <c r="AA38" s="240">
        <v>228.63989871000001</v>
      </c>
      <c r="AB38" s="240">
        <v>244.19211464</v>
      </c>
      <c r="AC38" s="240">
        <v>225.29671612999999</v>
      </c>
      <c r="AD38" s="240">
        <v>250.36637332999999</v>
      </c>
      <c r="AE38" s="240">
        <v>256.49510935000001</v>
      </c>
      <c r="AF38" s="240">
        <v>274.71548066999998</v>
      </c>
      <c r="AG38" s="240">
        <v>290.41523096999998</v>
      </c>
      <c r="AH38" s="240">
        <v>283.42374225999998</v>
      </c>
      <c r="AI38" s="240">
        <v>281.25007633000001</v>
      </c>
      <c r="AJ38" s="240">
        <v>265.61628225999999</v>
      </c>
      <c r="AK38" s="240">
        <v>238.80594067000001</v>
      </c>
      <c r="AL38" s="240">
        <v>236.37639677000001</v>
      </c>
      <c r="AM38" s="240">
        <v>219.09212065</v>
      </c>
      <c r="AN38" s="240">
        <v>233.56617179</v>
      </c>
      <c r="AO38" s="240">
        <v>229.60593355</v>
      </c>
      <c r="AP38" s="240">
        <v>251.73193166999999</v>
      </c>
      <c r="AQ38" s="240">
        <v>238.52090935000001</v>
      </c>
      <c r="AR38" s="240">
        <v>263.402286</v>
      </c>
      <c r="AS38" s="240">
        <v>267.00648934999998</v>
      </c>
      <c r="AT38" s="240">
        <v>266.07200096999998</v>
      </c>
      <c r="AU38" s="240">
        <v>264.48258033000002</v>
      </c>
      <c r="AV38" s="240">
        <v>251.55206322999999</v>
      </c>
      <c r="AW38" s="240">
        <v>229.15965333</v>
      </c>
      <c r="AX38" s="240">
        <v>219.86285129000001</v>
      </c>
      <c r="AY38" s="240">
        <v>203.25928289999999</v>
      </c>
      <c r="AZ38" s="240">
        <v>213.58796552000001</v>
      </c>
      <c r="BA38" s="240">
        <v>227.73772484</v>
      </c>
      <c r="BB38" s="240">
        <v>227.002205</v>
      </c>
      <c r="BC38" s="240">
        <v>226.64043484000001</v>
      </c>
      <c r="BD38" s="240">
        <v>253.922372</v>
      </c>
      <c r="BE38" s="240">
        <v>255.55932838999999</v>
      </c>
      <c r="BF38" s="240">
        <v>262.63440000000003</v>
      </c>
      <c r="BG38" s="240">
        <v>270.28649999999999</v>
      </c>
      <c r="BH38" s="333">
        <v>257.67630000000003</v>
      </c>
      <c r="BI38" s="333">
        <v>241.6087</v>
      </c>
      <c r="BJ38" s="333">
        <v>233.678</v>
      </c>
      <c r="BK38" s="333">
        <v>220.9933</v>
      </c>
      <c r="BL38" s="333">
        <v>235.57300000000001</v>
      </c>
      <c r="BM38" s="333">
        <v>226.69659999999999</v>
      </c>
      <c r="BN38" s="333">
        <v>240.29570000000001</v>
      </c>
      <c r="BO38" s="333">
        <v>242.05420000000001</v>
      </c>
      <c r="BP38" s="333">
        <v>261.64449999999999</v>
      </c>
      <c r="BQ38" s="333">
        <v>266.47949999999997</v>
      </c>
      <c r="BR38" s="333">
        <v>270.07940000000002</v>
      </c>
      <c r="BS38" s="333">
        <v>264.35660000000001</v>
      </c>
      <c r="BT38" s="333">
        <v>252.12739999999999</v>
      </c>
      <c r="BU38" s="333">
        <v>236.4006</v>
      </c>
      <c r="BV38" s="333">
        <v>228.6345</v>
      </c>
    </row>
    <row r="39" spans="1:74" s="116" customFormat="1" ht="11.1" customHeight="1" x14ac:dyDescent="0.2">
      <c r="A39" s="111" t="s">
        <v>855</v>
      </c>
      <c r="B39" s="205" t="s">
        <v>260</v>
      </c>
      <c r="C39" s="240">
        <v>13.509113548</v>
      </c>
      <c r="D39" s="240">
        <v>13.875112414</v>
      </c>
      <c r="E39" s="240">
        <v>13.448455161</v>
      </c>
      <c r="F39" s="240">
        <v>13.334307666999999</v>
      </c>
      <c r="G39" s="240">
        <v>13.364645161</v>
      </c>
      <c r="H39" s="240">
        <v>13.436786667</v>
      </c>
      <c r="I39" s="240">
        <v>13.808223548000001</v>
      </c>
      <c r="J39" s="240">
        <v>14.398303225999999</v>
      </c>
      <c r="K39" s="240">
        <v>13.979771</v>
      </c>
      <c r="L39" s="240">
        <v>14.081941613</v>
      </c>
      <c r="M39" s="240">
        <v>14.037264333</v>
      </c>
      <c r="N39" s="240">
        <v>14.061377741999999</v>
      </c>
      <c r="O39" s="240">
        <v>13.331283226</v>
      </c>
      <c r="P39" s="240">
        <v>12.894462857000001</v>
      </c>
      <c r="Q39" s="240">
        <v>12.855726129000001</v>
      </c>
      <c r="R39" s="240">
        <v>13.382603333</v>
      </c>
      <c r="S39" s="240">
        <v>13.477858386999999</v>
      </c>
      <c r="T39" s="240">
        <v>13.727622667</v>
      </c>
      <c r="U39" s="240">
        <v>14.069395483999999</v>
      </c>
      <c r="V39" s="240">
        <v>14.450277742000001</v>
      </c>
      <c r="W39" s="240">
        <v>14.143265667</v>
      </c>
      <c r="X39" s="240">
        <v>14.033506128999999</v>
      </c>
      <c r="Y39" s="240">
        <v>13.651336000000001</v>
      </c>
      <c r="Z39" s="240">
        <v>13.103508387</v>
      </c>
      <c r="AA39" s="240">
        <v>13.26027</v>
      </c>
      <c r="AB39" s="240">
        <v>13.819701071000001</v>
      </c>
      <c r="AC39" s="240">
        <v>13.401702258</v>
      </c>
      <c r="AD39" s="240">
        <v>13.442264333000001</v>
      </c>
      <c r="AE39" s="240">
        <v>13.639043548</v>
      </c>
      <c r="AF39" s="240">
        <v>13.729857666999999</v>
      </c>
      <c r="AG39" s="240">
        <v>14.253040323</v>
      </c>
      <c r="AH39" s="240">
        <v>14.441919031999999</v>
      </c>
      <c r="AI39" s="240">
        <v>14.747503</v>
      </c>
      <c r="AJ39" s="240">
        <v>14.215139677</v>
      </c>
      <c r="AK39" s="240">
        <v>13.732890333</v>
      </c>
      <c r="AL39" s="240">
        <v>13.335238065</v>
      </c>
      <c r="AM39" s="240">
        <v>12.615748387</v>
      </c>
      <c r="AN39" s="240">
        <v>13.432503571</v>
      </c>
      <c r="AO39" s="240">
        <v>12.965164516</v>
      </c>
      <c r="AP39" s="240">
        <v>13.430013000000001</v>
      </c>
      <c r="AQ39" s="240">
        <v>13.031998387</v>
      </c>
      <c r="AR39" s="240">
        <v>13.535167667</v>
      </c>
      <c r="AS39" s="240">
        <v>14.070903226</v>
      </c>
      <c r="AT39" s="240">
        <v>15.345628065</v>
      </c>
      <c r="AU39" s="240">
        <v>14.513025000000001</v>
      </c>
      <c r="AV39" s="240">
        <v>14.119764194</v>
      </c>
      <c r="AW39" s="240">
        <v>14.155428333</v>
      </c>
      <c r="AX39" s="240">
        <v>13.663481613</v>
      </c>
      <c r="AY39" s="240">
        <v>13.320879677000001</v>
      </c>
      <c r="AZ39" s="240">
        <v>13.583052758999999</v>
      </c>
      <c r="BA39" s="240">
        <v>13.325410968</v>
      </c>
      <c r="BB39" s="240">
        <v>13.450599667000001</v>
      </c>
      <c r="BC39" s="240">
        <v>13.517345806</v>
      </c>
      <c r="BD39" s="240">
        <v>13.817479333</v>
      </c>
      <c r="BE39" s="240">
        <v>14.183569031999999</v>
      </c>
      <c r="BF39" s="240">
        <v>15.41836</v>
      </c>
      <c r="BG39" s="240">
        <v>14.58328</v>
      </c>
      <c r="BH39" s="333">
        <v>14.27224</v>
      </c>
      <c r="BI39" s="333">
        <v>14.026109999999999</v>
      </c>
      <c r="BJ39" s="333">
        <v>13.67475</v>
      </c>
      <c r="BK39" s="333">
        <v>13.4711</v>
      </c>
      <c r="BL39" s="333">
        <v>13.8485</v>
      </c>
      <c r="BM39" s="333">
        <v>13.490399999999999</v>
      </c>
      <c r="BN39" s="333">
        <v>13.6965</v>
      </c>
      <c r="BO39" s="333">
        <v>13.647</v>
      </c>
      <c r="BP39" s="333">
        <v>13.789680000000001</v>
      </c>
      <c r="BQ39" s="333">
        <v>14.22461</v>
      </c>
      <c r="BR39" s="333">
        <v>14.768560000000001</v>
      </c>
      <c r="BS39" s="333">
        <v>14.56978</v>
      </c>
      <c r="BT39" s="333">
        <v>14.40033</v>
      </c>
      <c r="BU39" s="333">
        <v>14.151999999999999</v>
      </c>
      <c r="BV39" s="333">
        <v>13.79749</v>
      </c>
    </row>
    <row r="40" spans="1:74" s="116" customFormat="1" ht="11.1" customHeight="1" x14ac:dyDescent="0.2">
      <c r="A40" s="111" t="s">
        <v>856</v>
      </c>
      <c r="B40" s="205" t="s">
        <v>595</v>
      </c>
      <c r="C40" s="240">
        <v>2554.9889026000001</v>
      </c>
      <c r="D40" s="240">
        <v>2699.9404768999998</v>
      </c>
      <c r="E40" s="240">
        <v>2622.5239677</v>
      </c>
      <c r="F40" s="240">
        <v>2700.9891646999999</v>
      </c>
      <c r="G40" s="240">
        <v>2731.5370803000001</v>
      </c>
      <c r="H40" s="240">
        <v>2787.3003143000001</v>
      </c>
      <c r="I40" s="240">
        <v>2813.5219493999998</v>
      </c>
      <c r="J40" s="240">
        <v>2842.0849223</v>
      </c>
      <c r="K40" s="240">
        <v>2735.3300119999999</v>
      </c>
      <c r="L40" s="240">
        <v>2677.2803122999999</v>
      </c>
      <c r="M40" s="240">
        <v>2628.2446730000001</v>
      </c>
      <c r="N40" s="240">
        <v>2527.7291706000001</v>
      </c>
      <c r="O40" s="240">
        <v>2596.9507186999999</v>
      </c>
      <c r="P40" s="240">
        <v>2739.001745</v>
      </c>
      <c r="Q40" s="240">
        <v>2595.9480423</v>
      </c>
      <c r="R40" s="240">
        <v>2673.8823769999999</v>
      </c>
      <c r="S40" s="240">
        <v>2738.6105616</v>
      </c>
      <c r="T40" s="240">
        <v>2805.6618950000002</v>
      </c>
      <c r="U40" s="240">
        <v>2802.8034877</v>
      </c>
      <c r="V40" s="240">
        <v>2832.4634958000001</v>
      </c>
      <c r="W40" s="240">
        <v>2767.4997103000001</v>
      </c>
      <c r="X40" s="240">
        <v>2676.7666583999999</v>
      </c>
      <c r="Y40" s="240">
        <v>2654.3858</v>
      </c>
      <c r="Z40" s="240">
        <v>2518.2935502999999</v>
      </c>
      <c r="AA40" s="240">
        <v>2585.4466774000002</v>
      </c>
      <c r="AB40" s="240">
        <v>2693.3308742999998</v>
      </c>
      <c r="AC40" s="240">
        <v>2598.0344918999999</v>
      </c>
      <c r="AD40" s="240">
        <v>2683.510886</v>
      </c>
      <c r="AE40" s="240">
        <v>2754.2899129000002</v>
      </c>
      <c r="AF40" s="240">
        <v>2857.0365333</v>
      </c>
      <c r="AG40" s="240">
        <v>2852.1645268000002</v>
      </c>
      <c r="AH40" s="240">
        <v>2897.0454239000001</v>
      </c>
      <c r="AI40" s="240">
        <v>2849.6385933000001</v>
      </c>
      <c r="AJ40" s="240">
        <v>2741.7473193999999</v>
      </c>
      <c r="AK40" s="240">
        <v>2701.4732127000002</v>
      </c>
      <c r="AL40" s="240">
        <v>2584.5973583999998</v>
      </c>
      <c r="AM40" s="240">
        <v>2491.6834948000001</v>
      </c>
      <c r="AN40" s="240">
        <v>2661.1490511000002</v>
      </c>
      <c r="AO40" s="240">
        <v>2496.5672676999998</v>
      </c>
      <c r="AP40" s="240">
        <v>2601.8678239999999</v>
      </c>
      <c r="AQ40" s="240">
        <v>2604.4495461000001</v>
      </c>
      <c r="AR40" s="240">
        <v>2792.4133576999998</v>
      </c>
      <c r="AS40" s="240">
        <v>2754.8429867999998</v>
      </c>
      <c r="AT40" s="240">
        <v>2770.6776255</v>
      </c>
      <c r="AU40" s="240">
        <v>2744.7332836999999</v>
      </c>
      <c r="AV40" s="240">
        <v>2610.1576286999998</v>
      </c>
      <c r="AW40" s="240">
        <v>2545.9304127</v>
      </c>
      <c r="AX40" s="240">
        <v>2449.1329584</v>
      </c>
      <c r="AY40" s="240">
        <v>2459.5977219000001</v>
      </c>
      <c r="AZ40" s="240">
        <v>2561.7753616999998</v>
      </c>
      <c r="BA40" s="240">
        <v>2458.7251980999999</v>
      </c>
      <c r="BB40" s="240">
        <v>2526.8474947</v>
      </c>
      <c r="BC40" s="240">
        <v>2524.4401019000002</v>
      </c>
      <c r="BD40" s="240">
        <v>2672.9628969999999</v>
      </c>
      <c r="BE40" s="240">
        <v>2686.8698770999999</v>
      </c>
      <c r="BF40" s="240">
        <v>2701.279</v>
      </c>
      <c r="BG40" s="240">
        <v>2683.0169999999998</v>
      </c>
      <c r="BH40" s="333">
        <v>2646.1709999999998</v>
      </c>
      <c r="BI40" s="333">
        <v>2606.5540000000001</v>
      </c>
      <c r="BJ40" s="333">
        <v>2494.5880000000002</v>
      </c>
      <c r="BK40" s="333">
        <v>2496.826</v>
      </c>
      <c r="BL40" s="333">
        <v>2634.5709999999999</v>
      </c>
      <c r="BM40" s="333">
        <v>2525.8690000000001</v>
      </c>
      <c r="BN40" s="333">
        <v>2601.027</v>
      </c>
      <c r="BO40" s="333">
        <v>2629.5520000000001</v>
      </c>
      <c r="BP40" s="333">
        <v>2741.3580000000002</v>
      </c>
      <c r="BQ40" s="333">
        <v>2740.1489999999999</v>
      </c>
      <c r="BR40" s="333">
        <v>2774.7530000000002</v>
      </c>
      <c r="BS40" s="333">
        <v>2717.6840000000002</v>
      </c>
      <c r="BT40" s="333">
        <v>2618.9319999999998</v>
      </c>
      <c r="BU40" s="333">
        <v>2579.857</v>
      </c>
      <c r="BV40" s="333">
        <v>2468.9650000000001</v>
      </c>
    </row>
    <row r="41" spans="1:74" s="116" customFormat="1" ht="11.1" customHeight="1" x14ac:dyDescent="0.2">
      <c r="A41" s="117"/>
      <c r="B41" s="118" t="s">
        <v>258</v>
      </c>
      <c r="C41" s="237"/>
      <c r="D41" s="237"/>
      <c r="E41" s="237"/>
      <c r="F41" s="237"/>
      <c r="G41" s="237"/>
      <c r="H41" s="237"/>
      <c r="I41" s="237"/>
      <c r="J41" s="237"/>
      <c r="K41" s="237"/>
      <c r="L41" s="237"/>
      <c r="M41" s="237"/>
      <c r="N41" s="237"/>
      <c r="O41" s="237"/>
      <c r="P41" s="237"/>
      <c r="Q41" s="237"/>
      <c r="R41" s="237"/>
      <c r="S41" s="237"/>
      <c r="T41" s="237"/>
      <c r="U41" s="237"/>
      <c r="V41" s="237"/>
      <c r="W41" s="237"/>
      <c r="X41" s="237"/>
      <c r="Y41" s="237"/>
      <c r="Z41" s="237"/>
      <c r="AA41" s="237"/>
      <c r="AB41" s="237"/>
      <c r="AC41" s="237"/>
      <c r="AD41" s="237"/>
      <c r="AE41" s="237"/>
      <c r="AF41" s="237"/>
      <c r="AG41" s="237"/>
      <c r="AH41" s="237"/>
      <c r="AI41" s="237"/>
      <c r="AJ41" s="237"/>
      <c r="AK41" s="237"/>
      <c r="AL41" s="237"/>
      <c r="AM41" s="237"/>
      <c r="AN41" s="237"/>
      <c r="AO41" s="237"/>
      <c r="AP41" s="237"/>
      <c r="AQ41" s="237"/>
      <c r="AR41" s="237"/>
      <c r="AS41" s="237"/>
      <c r="AT41" s="237"/>
      <c r="AU41" s="237"/>
      <c r="AV41" s="237"/>
      <c r="AW41" s="237"/>
      <c r="AX41" s="237"/>
      <c r="AY41" s="237"/>
      <c r="AZ41" s="237"/>
      <c r="BA41" s="237"/>
      <c r="BB41" s="237"/>
      <c r="BC41" s="237"/>
      <c r="BD41" s="237"/>
      <c r="BE41" s="237"/>
      <c r="BF41" s="237"/>
      <c r="BG41" s="237"/>
      <c r="BH41" s="373"/>
      <c r="BI41" s="373"/>
      <c r="BJ41" s="373"/>
      <c r="BK41" s="373"/>
      <c r="BL41" s="373"/>
      <c r="BM41" s="373"/>
      <c r="BN41" s="373"/>
      <c r="BO41" s="373"/>
      <c r="BP41" s="373"/>
      <c r="BQ41" s="373"/>
      <c r="BR41" s="373"/>
      <c r="BS41" s="373"/>
      <c r="BT41" s="373"/>
      <c r="BU41" s="373"/>
      <c r="BV41" s="373"/>
    </row>
    <row r="42" spans="1:74" s="116" customFormat="1" ht="11.1" customHeight="1" x14ac:dyDescent="0.2">
      <c r="A42" s="111" t="s">
        <v>857</v>
      </c>
      <c r="B42" s="205" t="s">
        <v>587</v>
      </c>
      <c r="C42" s="259">
        <v>340.60761418999999</v>
      </c>
      <c r="D42" s="259">
        <v>335.28346655000001</v>
      </c>
      <c r="E42" s="259">
        <v>309.45262838999997</v>
      </c>
      <c r="F42" s="259">
        <v>296.62883667</v>
      </c>
      <c r="G42" s="259">
        <v>290.85977064999997</v>
      </c>
      <c r="H42" s="259">
        <v>333.62732267000001</v>
      </c>
      <c r="I42" s="259">
        <v>377.11437129000001</v>
      </c>
      <c r="J42" s="259">
        <v>387.56686612999999</v>
      </c>
      <c r="K42" s="259">
        <v>341.17299532999999</v>
      </c>
      <c r="L42" s="259">
        <v>298.72904741999997</v>
      </c>
      <c r="M42" s="259">
        <v>309.64854166999999</v>
      </c>
      <c r="N42" s="259">
        <v>327.94478902999998</v>
      </c>
      <c r="O42" s="259">
        <v>346.81562355</v>
      </c>
      <c r="P42" s="259">
        <v>361.13081749999998</v>
      </c>
      <c r="Q42" s="259">
        <v>319.52331193999999</v>
      </c>
      <c r="R42" s="259">
        <v>307.38990332999998</v>
      </c>
      <c r="S42" s="259">
        <v>289.73192741999998</v>
      </c>
      <c r="T42" s="259">
        <v>335.75485800000001</v>
      </c>
      <c r="U42" s="259">
        <v>396.47448742</v>
      </c>
      <c r="V42" s="259">
        <v>355.91115710000003</v>
      </c>
      <c r="W42" s="259">
        <v>338.05245266999998</v>
      </c>
      <c r="X42" s="259">
        <v>296.10085644999998</v>
      </c>
      <c r="Y42" s="259">
        <v>306.76038533000002</v>
      </c>
      <c r="Z42" s="259">
        <v>337.58316096999999</v>
      </c>
      <c r="AA42" s="259">
        <v>361.15158903000003</v>
      </c>
      <c r="AB42" s="259">
        <v>372.35171214000002</v>
      </c>
      <c r="AC42" s="259">
        <v>330.49318097000003</v>
      </c>
      <c r="AD42" s="259">
        <v>304.43012267</v>
      </c>
      <c r="AE42" s="259">
        <v>288.97245613000001</v>
      </c>
      <c r="AF42" s="259">
        <v>316.28478232999998</v>
      </c>
      <c r="AG42" s="259">
        <v>361.0604629</v>
      </c>
      <c r="AH42" s="259">
        <v>341.00100064999998</v>
      </c>
      <c r="AI42" s="259">
        <v>339.07176033000002</v>
      </c>
      <c r="AJ42" s="259">
        <v>295.53883096999999</v>
      </c>
      <c r="AK42" s="259">
        <v>311.04099732999998</v>
      </c>
      <c r="AL42" s="259">
        <v>326.06581096999997</v>
      </c>
      <c r="AM42" s="259">
        <v>348.24992871000001</v>
      </c>
      <c r="AN42" s="259">
        <v>374.42701463999998</v>
      </c>
      <c r="AO42" s="259">
        <v>329.49666258000002</v>
      </c>
      <c r="AP42" s="259">
        <v>304.83950233000002</v>
      </c>
      <c r="AQ42" s="259">
        <v>281.67301806</v>
      </c>
      <c r="AR42" s="259">
        <v>320.44865933</v>
      </c>
      <c r="AS42" s="259">
        <v>352.11687160999998</v>
      </c>
      <c r="AT42" s="259">
        <v>365.71553032000003</v>
      </c>
      <c r="AU42" s="259">
        <v>352.74327833000001</v>
      </c>
      <c r="AV42" s="259">
        <v>299.38809677</v>
      </c>
      <c r="AW42" s="259">
        <v>291.24320032999998</v>
      </c>
      <c r="AX42" s="259">
        <v>305.56463258000002</v>
      </c>
      <c r="AY42" s="259">
        <v>332.38613322999998</v>
      </c>
      <c r="AZ42" s="259">
        <v>331.29641069000002</v>
      </c>
      <c r="BA42" s="259">
        <v>302.35207419</v>
      </c>
      <c r="BB42" s="259">
        <v>290.48030367000001</v>
      </c>
      <c r="BC42" s="259">
        <v>273.60904355000002</v>
      </c>
      <c r="BD42" s="259">
        <v>318.43018432999997</v>
      </c>
      <c r="BE42" s="259">
        <v>351.97615676999999</v>
      </c>
      <c r="BF42" s="259">
        <v>374.84010000000001</v>
      </c>
      <c r="BG42" s="259">
        <v>340.26049999999998</v>
      </c>
      <c r="BH42" s="374">
        <v>293.88979999999998</v>
      </c>
      <c r="BI42" s="374">
        <v>298.77569999999997</v>
      </c>
      <c r="BJ42" s="374">
        <v>325.43529999999998</v>
      </c>
      <c r="BK42" s="374">
        <v>338.52809999999999</v>
      </c>
      <c r="BL42" s="374">
        <v>346.52730000000003</v>
      </c>
      <c r="BM42" s="374">
        <v>311.48009999999999</v>
      </c>
      <c r="BN42" s="374">
        <v>293.09129999999999</v>
      </c>
      <c r="BO42" s="374">
        <v>279.61259999999999</v>
      </c>
      <c r="BP42" s="374">
        <v>319.86660000000001</v>
      </c>
      <c r="BQ42" s="374">
        <v>360.21929999999998</v>
      </c>
      <c r="BR42" s="374">
        <v>354.40269999999998</v>
      </c>
      <c r="BS42" s="374">
        <v>329.36309999999997</v>
      </c>
      <c r="BT42" s="374">
        <v>291.25130000000001</v>
      </c>
      <c r="BU42" s="374">
        <v>296.38839999999999</v>
      </c>
      <c r="BV42" s="374">
        <v>322.92970000000003</v>
      </c>
    </row>
    <row r="43" spans="1:74" s="116" customFormat="1" ht="11.1" customHeight="1" x14ac:dyDescent="0.2">
      <c r="A43" s="111" t="s">
        <v>858</v>
      </c>
      <c r="B43" s="187" t="s">
        <v>621</v>
      </c>
      <c r="C43" s="259">
        <v>1010.51503</v>
      </c>
      <c r="D43" s="259">
        <v>1011.5178476</v>
      </c>
      <c r="E43" s="259">
        <v>919.98600902999999</v>
      </c>
      <c r="F43" s="259">
        <v>880.87702233000005</v>
      </c>
      <c r="G43" s="259">
        <v>902.08092968000005</v>
      </c>
      <c r="H43" s="259">
        <v>1014.1996093</v>
      </c>
      <c r="I43" s="259">
        <v>1172.9237115999999</v>
      </c>
      <c r="J43" s="259">
        <v>1158.0650576999999</v>
      </c>
      <c r="K43" s="259">
        <v>1063.2828773000001</v>
      </c>
      <c r="L43" s="259">
        <v>894.89936838999995</v>
      </c>
      <c r="M43" s="259">
        <v>908.06076732999998</v>
      </c>
      <c r="N43" s="259">
        <v>960.84231741999997</v>
      </c>
      <c r="O43" s="259">
        <v>1026.0559828999999</v>
      </c>
      <c r="P43" s="259">
        <v>1102.0192382</v>
      </c>
      <c r="Q43" s="259">
        <v>972.68072902999995</v>
      </c>
      <c r="R43" s="259">
        <v>924.14435900000001</v>
      </c>
      <c r="S43" s="259">
        <v>893.02045710000004</v>
      </c>
      <c r="T43" s="259">
        <v>1031.0002612999999</v>
      </c>
      <c r="U43" s="259">
        <v>1187.0230881</v>
      </c>
      <c r="V43" s="259">
        <v>1107.3194771000001</v>
      </c>
      <c r="W43" s="259">
        <v>1031.9859113</v>
      </c>
      <c r="X43" s="259">
        <v>912.14778225999999</v>
      </c>
      <c r="Y43" s="259">
        <v>929.47487466999996</v>
      </c>
      <c r="Z43" s="259">
        <v>1012.6101671</v>
      </c>
      <c r="AA43" s="259">
        <v>1096.1731193999999</v>
      </c>
      <c r="AB43" s="259">
        <v>1141.8388596</v>
      </c>
      <c r="AC43" s="259">
        <v>1015.1864548</v>
      </c>
      <c r="AD43" s="259">
        <v>931.08124999999995</v>
      </c>
      <c r="AE43" s="259">
        <v>887.24286805999998</v>
      </c>
      <c r="AF43" s="259">
        <v>1006.9443517</v>
      </c>
      <c r="AG43" s="259">
        <v>1112.5656119</v>
      </c>
      <c r="AH43" s="259">
        <v>1062.1315135</v>
      </c>
      <c r="AI43" s="259">
        <v>1030.1924446999999</v>
      </c>
      <c r="AJ43" s="259">
        <v>903.38941193999995</v>
      </c>
      <c r="AK43" s="259">
        <v>927.81637066999997</v>
      </c>
      <c r="AL43" s="259">
        <v>990.18752065000001</v>
      </c>
      <c r="AM43" s="259">
        <v>1062.5822684</v>
      </c>
      <c r="AN43" s="259">
        <v>1144.8383275000001</v>
      </c>
      <c r="AO43" s="259">
        <v>1028.9969341999999</v>
      </c>
      <c r="AP43" s="259">
        <v>914.19613432999995</v>
      </c>
      <c r="AQ43" s="259">
        <v>885.45233355000005</v>
      </c>
      <c r="AR43" s="259">
        <v>1034.1503276999999</v>
      </c>
      <c r="AS43" s="259">
        <v>1115.9992377000001</v>
      </c>
      <c r="AT43" s="259">
        <v>1130.3100135</v>
      </c>
      <c r="AU43" s="259">
        <v>1098.5815990000001</v>
      </c>
      <c r="AV43" s="259">
        <v>905.68426968000006</v>
      </c>
      <c r="AW43" s="259">
        <v>888.31697133</v>
      </c>
      <c r="AX43" s="259">
        <v>933.70486516000005</v>
      </c>
      <c r="AY43" s="259">
        <v>1013.9896316000001</v>
      </c>
      <c r="AZ43" s="259">
        <v>1047.9890117</v>
      </c>
      <c r="BA43" s="259">
        <v>926.59182032000001</v>
      </c>
      <c r="BB43" s="259">
        <v>874.34951666999996</v>
      </c>
      <c r="BC43" s="259">
        <v>867.00293386999999</v>
      </c>
      <c r="BD43" s="259">
        <v>1014.5191857</v>
      </c>
      <c r="BE43" s="259">
        <v>1155.7430958</v>
      </c>
      <c r="BF43" s="259">
        <v>1194.5709999999999</v>
      </c>
      <c r="BG43" s="259">
        <v>1104.373</v>
      </c>
      <c r="BH43" s="374">
        <v>900.07079999999996</v>
      </c>
      <c r="BI43" s="374">
        <v>902.94539999999995</v>
      </c>
      <c r="BJ43" s="374">
        <v>987.83410000000003</v>
      </c>
      <c r="BK43" s="374">
        <v>1051.6320000000001</v>
      </c>
      <c r="BL43" s="374">
        <v>1092.8789999999999</v>
      </c>
      <c r="BM43" s="374">
        <v>964.34490000000005</v>
      </c>
      <c r="BN43" s="374">
        <v>899.84630000000004</v>
      </c>
      <c r="BO43" s="374">
        <v>881.82600000000002</v>
      </c>
      <c r="BP43" s="374">
        <v>1026.6379999999999</v>
      </c>
      <c r="BQ43" s="374">
        <v>1146.4059999999999</v>
      </c>
      <c r="BR43" s="374">
        <v>1132.7639999999999</v>
      </c>
      <c r="BS43" s="374">
        <v>1052.4159999999999</v>
      </c>
      <c r="BT43" s="374">
        <v>901.63599999999997</v>
      </c>
      <c r="BU43" s="374">
        <v>904.5924</v>
      </c>
      <c r="BV43" s="374">
        <v>992.25450000000001</v>
      </c>
    </row>
    <row r="44" spans="1:74" s="116" customFormat="1" ht="11.1" customHeight="1" x14ac:dyDescent="0.2">
      <c r="A44" s="111" t="s">
        <v>859</v>
      </c>
      <c r="B44" s="205" t="s">
        <v>588</v>
      </c>
      <c r="C44" s="259">
        <v>1613.5234255</v>
      </c>
      <c r="D44" s="259">
        <v>1588.7492990000001</v>
      </c>
      <c r="E44" s="259">
        <v>1451.4411006</v>
      </c>
      <c r="F44" s="259">
        <v>1400.4231443000001</v>
      </c>
      <c r="G44" s="259">
        <v>1493.1892581</v>
      </c>
      <c r="H44" s="259">
        <v>1692.7244929999999</v>
      </c>
      <c r="I44" s="259">
        <v>1924.5925703</v>
      </c>
      <c r="J44" s="259">
        <v>1751.725719</v>
      </c>
      <c r="K44" s="259">
        <v>1517.3603923000001</v>
      </c>
      <c r="L44" s="259">
        <v>1424.7420454999999</v>
      </c>
      <c r="M44" s="259">
        <v>1459.2287822999999</v>
      </c>
      <c r="N44" s="259">
        <v>1522.8097203</v>
      </c>
      <c r="O44" s="259">
        <v>1624.9407306000001</v>
      </c>
      <c r="P44" s="259">
        <v>1645.9802706999999</v>
      </c>
      <c r="Q44" s="259">
        <v>1548.6948361</v>
      </c>
      <c r="R44" s="259">
        <v>1437.3075269999999</v>
      </c>
      <c r="S44" s="259">
        <v>1454.3889529</v>
      </c>
      <c r="T44" s="259">
        <v>1572.2843399999999</v>
      </c>
      <c r="U44" s="259">
        <v>1712.3018509999999</v>
      </c>
      <c r="V44" s="259">
        <v>1677.7813329000001</v>
      </c>
      <c r="W44" s="259">
        <v>1536.6006123</v>
      </c>
      <c r="X44" s="259">
        <v>1436.6171764999999</v>
      </c>
      <c r="Y44" s="259">
        <v>1476.7182097</v>
      </c>
      <c r="Z44" s="259">
        <v>1609.3678232</v>
      </c>
      <c r="AA44" s="259">
        <v>1733.7768894000001</v>
      </c>
      <c r="AB44" s="259">
        <v>1728.151415</v>
      </c>
      <c r="AC44" s="259">
        <v>1568.3676581</v>
      </c>
      <c r="AD44" s="259">
        <v>1402.8368717000001</v>
      </c>
      <c r="AE44" s="259">
        <v>1435.8089229</v>
      </c>
      <c r="AF44" s="259">
        <v>1630.7464797</v>
      </c>
      <c r="AG44" s="259">
        <v>1619.6758993999999</v>
      </c>
      <c r="AH44" s="259">
        <v>1670.7735894</v>
      </c>
      <c r="AI44" s="259">
        <v>1522.274735</v>
      </c>
      <c r="AJ44" s="259">
        <v>1417.7202448</v>
      </c>
      <c r="AK44" s="259">
        <v>1516.8270107000001</v>
      </c>
      <c r="AL44" s="259">
        <v>1566.8627835</v>
      </c>
      <c r="AM44" s="259">
        <v>1640.2362942</v>
      </c>
      <c r="AN44" s="259">
        <v>1702.6492475</v>
      </c>
      <c r="AO44" s="259">
        <v>1520.273291</v>
      </c>
      <c r="AP44" s="259">
        <v>1356.8121679999999</v>
      </c>
      <c r="AQ44" s="259">
        <v>1415.290381</v>
      </c>
      <c r="AR44" s="259">
        <v>1559.7362052999999</v>
      </c>
      <c r="AS44" s="259">
        <v>1671.363701</v>
      </c>
      <c r="AT44" s="259">
        <v>1650.2330061</v>
      </c>
      <c r="AU44" s="259">
        <v>1571.446649</v>
      </c>
      <c r="AV44" s="259">
        <v>1363.0805965</v>
      </c>
      <c r="AW44" s="259">
        <v>1384.5361513</v>
      </c>
      <c r="AX44" s="259">
        <v>1449.6408981</v>
      </c>
      <c r="AY44" s="259">
        <v>1576.4446247999999</v>
      </c>
      <c r="AZ44" s="259">
        <v>1559.8470969</v>
      </c>
      <c r="BA44" s="259">
        <v>1415.4375626000001</v>
      </c>
      <c r="BB44" s="259">
        <v>1356.9168692999999</v>
      </c>
      <c r="BC44" s="259">
        <v>1374.6050797</v>
      </c>
      <c r="BD44" s="259">
        <v>1607.9365387</v>
      </c>
      <c r="BE44" s="259">
        <v>1747.0986622999999</v>
      </c>
      <c r="BF44" s="259">
        <v>1741.316</v>
      </c>
      <c r="BG44" s="259">
        <v>1589.3889999999999</v>
      </c>
      <c r="BH44" s="374">
        <v>1387.9110000000001</v>
      </c>
      <c r="BI44" s="374">
        <v>1420.788</v>
      </c>
      <c r="BJ44" s="374">
        <v>1537.1859999999999</v>
      </c>
      <c r="BK44" s="374">
        <v>1625.096</v>
      </c>
      <c r="BL44" s="374">
        <v>1625.62</v>
      </c>
      <c r="BM44" s="374">
        <v>1479.8910000000001</v>
      </c>
      <c r="BN44" s="374">
        <v>1370.829</v>
      </c>
      <c r="BO44" s="374">
        <v>1405.442</v>
      </c>
      <c r="BP44" s="374">
        <v>1600.3920000000001</v>
      </c>
      <c r="BQ44" s="374">
        <v>1737.6679999999999</v>
      </c>
      <c r="BR44" s="374">
        <v>1710.163</v>
      </c>
      <c r="BS44" s="374">
        <v>1523.7760000000001</v>
      </c>
      <c r="BT44" s="374">
        <v>1385.742</v>
      </c>
      <c r="BU44" s="374">
        <v>1419.2270000000001</v>
      </c>
      <c r="BV44" s="374">
        <v>1540.662</v>
      </c>
    </row>
    <row r="45" spans="1:74" s="116" customFormat="1" ht="11.1" customHeight="1" x14ac:dyDescent="0.2">
      <c r="A45" s="111" t="s">
        <v>860</v>
      </c>
      <c r="B45" s="205" t="s">
        <v>589</v>
      </c>
      <c r="C45" s="259">
        <v>814.38836258000003</v>
      </c>
      <c r="D45" s="259">
        <v>812.85224516999995</v>
      </c>
      <c r="E45" s="259">
        <v>734.23755355000003</v>
      </c>
      <c r="F45" s="259">
        <v>703.79077232999998</v>
      </c>
      <c r="G45" s="259">
        <v>748.06402290000005</v>
      </c>
      <c r="H45" s="259">
        <v>865.03169100000002</v>
      </c>
      <c r="I45" s="259">
        <v>999.68948451999995</v>
      </c>
      <c r="J45" s="259">
        <v>902.2963929</v>
      </c>
      <c r="K45" s="259">
        <v>783.19540467000002</v>
      </c>
      <c r="L45" s="259">
        <v>713.49489934999997</v>
      </c>
      <c r="M45" s="259">
        <v>747.86951699999997</v>
      </c>
      <c r="N45" s="259">
        <v>801.90157968000005</v>
      </c>
      <c r="O45" s="259">
        <v>855.69782548000001</v>
      </c>
      <c r="P45" s="259">
        <v>854.31585142999995</v>
      </c>
      <c r="Q45" s="259">
        <v>793.18747839000002</v>
      </c>
      <c r="R45" s="259">
        <v>744.30284732999996</v>
      </c>
      <c r="S45" s="259">
        <v>731.67265225999995</v>
      </c>
      <c r="T45" s="259">
        <v>810.08213433000003</v>
      </c>
      <c r="U45" s="259">
        <v>892.17884451999998</v>
      </c>
      <c r="V45" s="259">
        <v>890.74261000000001</v>
      </c>
      <c r="W45" s="259">
        <v>828.59899932999997</v>
      </c>
      <c r="X45" s="259">
        <v>733.81094194000002</v>
      </c>
      <c r="Y45" s="259">
        <v>780.039354</v>
      </c>
      <c r="Z45" s="259">
        <v>868.37094193999997</v>
      </c>
      <c r="AA45" s="259">
        <v>916.16369999999995</v>
      </c>
      <c r="AB45" s="259">
        <v>927.55791107000005</v>
      </c>
      <c r="AC45" s="259">
        <v>808.99001386999998</v>
      </c>
      <c r="AD45" s="259">
        <v>738.80112899999995</v>
      </c>
      <c r="AE45" s="259">
        <v>746.04764</v>
      </c>
      <c r="AF45" s="259">
        <v>834.33410700000002</v>
      </c>
      <c r="AG45" s="259">
        <v>868.18060838999997</v>
      </c>
      <c r="AH45" s="259">
        <v>895.18311418999997</v>
      </c>
      <c r="AI45" s="259">
        <v>805.82019966999997</v>
      </c>
      <c r="AJ45" s="259">
        <v>728.91375129000005</v>
      </c>
      <c r="AK45" s="259">
        <v>792.06571667000003</v>
      </c>
      <c r="AL45" s="259">
        <v>845.41123645000005</v>
      </c>
      <c r="AM45" s="259">
        <v>868.50171064999995</v>
      </c>
      <c r="AN45" s="259">
        <v>891.60830142999998</v>
      </c>
      <c r="AO45" s="259">
        <v>775.10046870999997</v>
      </c>
      <c r="AP45" s="259">
        <v>705.55168866999998</v>
      </c>
      <c r="AQ45" s="259">
        <v>701.81867903</v>
      </c>
      <c r="AR45" s="259">
        <v>818.86467432999996</v>
      </c>
      <c r="AS45" s="259">
        <v>897.43256581000003</v>
      </c>
      <c r="AT45" s="259">
        <v>875.92046774000005</v>
      </c>
      <c r="AU45" s="259">
        <v>822.03443500000003</v>
      </c>
      <c r="AV45" s="259">
        <v>707.33372096999994</v>
      </c>
      <c r="AW45" s="259">
        <v>727.04244532999996</v>
      </c>
      <c r="AX45" s="259">
        <v>782.95104645000004</v>
      </c>
      <c r="AY45" s="259">
        <v>840.50857710000002</v>
      </c>
      <c r="AZ45" s="259">
        <v>818.85112414000002</v>
      </c>
      <c r="BA45" s="259">
        <v>720.85906</v>
      </c>
      <c r="BB45" s="259">
        <v>684.33136400000001</v>
      </c>
      <c r="BC45" s="259">
        <v>690.61752741999999</v>
      </c>
      <c r="BD45" s="259">
        <v>853.62723632999996</v>
      </c>
      <c r="BE45" s="259">
        <v>901.65449967999996</v>
      </c>
      <c r="BF45" s="259">
        <v>894.28390000000002</v>
      </c>
      <c r="BG45" s="259">
        <v>809.56330000000003</v>
      </c>
      <c r="BH45" s="374">
        <v>719.31269999999995</v>
      </c>
      <c r="BI45" s="374">
        <v>751.22130000000004</v>
      </c>
      <c r="BJ45" s="374">
        <v>836.82629999999995</v>
      </c>
      <c r="BK45" s="374">
        <v>873.67380000000003</v>
      </c>
      <c r="BL45" s="374">
        <v>878.04290000000003</v>
      </c>
      <c r="BM45" s="374">
        <v>762.09630000000004</v>
      </c>
      <c r="BN45" s="374">
        <v>716.09640000000002</v>
      </c>
      <c r="BO45" s="374">
        <v>720.31889999999999</v>
      </c>
      <c r="BP45" s="374">
        <v>837.22969999999998</v>
      </c>
      <c r="BQ45" s="374">
        <v>923.40099999999995</v>
      </c>
      <c r="BR45" s="374">
        <v>908.99839999999995</v>
      </c>
      <c r="BS45" s="374">
        <v>808.2432</v>
      </c>
      <c r="BT45" s="374">
        <v>721.34130000000005</v>
      </c>
      <c r="BU45" s="374">
        <v>753.49120000000005</v>
      </c>
      <c r="BV45" s="374">
        <v>844.80340000000001</v>
      </c>
    </row>
    <row r="46" spans="1:74" s="116" customFormat="1" ht="11.1" customHeight="1" x14ac:dyDescent="0.2">
      <c r="A46" s="111" t="s">
        <v>861</v>
      </c>
      <c r="B46" s="205" t="s">
        <v>590</v>
      </c>
      <c r="C46" s="259">
        <v>2105.5361071000002</v>
      </c>
      <c r="D46" s="259">
        <v>2053.5195171999999</v>
      </c>
      <c r="E46" s="259">
        <v>1893.8172148000001</v>
      </c>
      <c r="F46" s="259">
        <v>1896.636084</v>
      </c>
      <c r="G46" s="259">
        <v>2071.6246606</v>
      </c>
      <c r="H46" s="259">
        <v>2313.4757453000002</v>
      </c>
      <c r="I46" s="259">
        <v>2572.5715006</v>
      </c>
      <c r="J46" s="259">
        <v>2503.1564822999999</v>
      </c>
      <c r="K46" s="259">
        <v>2254.2060956999999</v>
      </c>
      <c r="L46" s="259">
        <v>1971.8379706000001</v>
      </c>
      <c r="M46" s="259">
        <v>1957.1778346999999</v>
      </c>
      <c r="N46" s="259">
        <v>1995.2001719</v>
      </c>
      <c r="O46" s="259">
        <v>2131.7008234999998</v>
      </c>
      <c r="P46" s="259">
        <v>2179.1019449999999</v>
      </c>
      <c r="Q46" s="259">
        <v>2036.9004829</v>
      </c>
      <c r="R46" s="259">
        <v>1917.607602</v>
      </c>
      <c r="S46" s="259">
        <v>1969.5436668</v>
      </c>
      <c r="T46" s="259">
        <v>2323.8620727000002</v>
      </c>
      <c r="U46" s="259">
        <v>2460.6484365000001</v>
      </c>
      <c r="V46" s="259">
        <v>2427.1095997000002</v>
      </c>
      <c r="W46" s="259">
        <v>2284.6279017000002</v>
      </c>
      <c r="X46" s="259">
        <v>2016.8666784</v>
      </c>
      <c r="Y46" s="259">
        <v>2012.8191019999999</v>
      </c>
      <c r="Z46" s="259">
        <v>2114.0419671</v>
      </c>
      <c r="AA46" s="259">
        <v>2397.1944210000001</v>
      </c>
      <c r="AB46" s="259">
        <v>2319.7690868</v>
      </c>
      <c r="AC46" s="259">
        <v>2072.0891919000001</v>
      </c>
      <c r="AD46" s="259">
        <v>1916.7132942999999</v>
      </c>
      <c r="AE46" s="259">
        <v>2039.7186594</v>
      </c>
      <c r="AF46" s="259">
        <v>2353.0508682999998</v>
      </c>
      <c r="AG46" s="259">
        <v>2459.5541535000002</v>
      </c>
      <c r="AH46" s="259">
        <v>2469.4710877000002</v>
      </c>
      <c r="AI46" s="259">
        <v>2328.5561520000001</v>
      </c>
      <c r="AJ46" s="259">
        <v>2003.0938541999999</v>
      </c>
      <c r="AK46" s="259">
        <v>2030.0027097</v>
      </c>
      <c r="AL46" s="259">
        <v>2101.7102432000001</v>
      </c>
      <c r="AM46" s="259">
        <v>2295.2202351999999</v>
      </c>
      <c r="AN46" s="259">
        <v>2416.1046578999999</v>
      </c>
      <c r="AO46" s="259">
        <v>2088.4680048</v>
      </c>
      <c r="AP46" s="259">
        <v>1943.2871070000001</v>
      </c>
      <c r="AQ46" s="259">
        <v>2089.7691865000002</v>
      </c>
      <c r="AR46" s="259">
        <v>2441.9778252999999</v>
      </c>
      <c r="AS46" s="259">
        <v>2579.3234326000002</v>
      </c>
      <c r="AT46" s="259">
        <v>2528.5553964999999</v>
      </c>
      <c r="AU46" s="259">
        <v>2344.7621213000002</v>
      </c>
      <c r="AV46" s="259">
        <v>1999.3084403</v>
      </c>
      <c r="AW46" s="259">
        <v>1977.499047</v>
      </c>
      <c r="AX46" s="259">
        <v>1980.6326277000001</v>
      </c>
      <c r="AY46" s="259">
        <v>2241.2235126</v>
      </c>
      <c r="AZ46" s="259">
        <v>2211.38051</v>
      </c>
      <c r="BA46" s="259">
        <v>1933.9981323</v>
      </c>
      <c r="BB46" s="259">
        <v>1894.9473383</v>
      </c>
      <c r="BC46" s="259">
        <v>2013.3546802999999</v>
      </c>
      <c r="BD46" s="259">
        <v>2411.3917056999999</v>
      </c>
      <c r="BE46" s="259">
        <v>2677.9759715999999</v>
      </c>
      <c r="BF46" s="259">
        <v>2665.076</v>
      </c>
      <c r="BG46" s="259">
        <v>2503.1770000000001</v>
      </c>
      <c r="BH46" s="374">
        <v>2032.6769999999999</v>
      </c>
      <c r="BI46" s="374">
        <v>1990.155</v>
      </c>
      <c r="BJ46" s="374">
        <v>2143.67</v>
      </c>
      <c r="BK46" s="374">
        <v>2323.9389999999999</v>
      </c>
      <c r="BL46" s="374">
        <v>2323.5050000000001</v>
      </c>
      <c r="BM46" s="374">
        <v>2023.652</v>
      </c>
      <c r="BN46" s="374">
        <v>1947.01</v>
      </c>
      <c r="BO46" s="374">
        <v>2061.4110000000001</v>
      </c>
      <c r="BP46" s="374">
        <v>2415.989</v>
      </c>
      <c r="BQ46" s="374">
        <v>2579.9580000000001</v>
      </c>
      <c r="BR46" s="374">
        <v>2574.4450000000002</v>
      </c>
      <c r="BS46" s="374">
        <v>2382.0540000000001</v>
      </c>
      <c r="BT46" s="374">
        <v>2036.6379999999999</v>
      </c>
      <c r="BU46" s="374">
        <v>1994.165</v>
      </c>
      <c r="BV46" s="374">
        <v>2159.7420000000002</v>
      </c>
    </row>
    <row r="47" spans="1:74" s="116" customFormat="1" ht="11.1" customHeight="1" x14ac:dyDescent="0.2">
      <c r="A47" s="111" t="s">
        <v>862</v>
      </c>
      <c r="B47" s="205" t="s">
        <v>591</v>
      </c>
      <c r="C47" s="259">
        <v>887.52385871000001</v>
      </c>
      <c r="D47" s="259">
        <v>882.70974206999995</v>
      </c>
      <c r="E47" s="259">
        <v>801.44096064999997</v>
      </c>
      <c r="F47" s="259">
        <v>796.295028</v>
      </c>
      <c r="G47" s="259">
        <v>837.07707289999996</v>
      </c>
      <c r="H47" s="259">
        <v>924.63078967000001</v>
      </c>
      <c r="I47" s="259">
        <v>1020.33222</v>
      </c>
      <c r="J47" s="259">
        <v>1000.0008913</v>
      </c>
      <c r="K47" s="259">
        <v>925.09598332999997</v>
      </c>
      <c r="L47" s="259">
        <v>789.93136934999995</v>
      </c>
      <c r="M47" s="259">
        <v>801.22187499999995</v>
      </c>
      <c r="N47" s="259">
        <v>824.47724805999997</v>
      </c>
      <c r="O47" s="259">
        <v>911.42645742000002</v>
      </c>
      <c r="P47" s="259">
        <v>924.13858035999999</v>
      </c>
      <c r="Q47" s="259">
        <v>854.80108194000002</v>
      </c>
      <c r="R47" s="259">
        <v>820.90436299999999</v>
      </c>
      <c r="S47" s="259">
        <v>794.30313032000004</v>
      </c>
      <c r="T47" s="259">
        <v>910.13407299999994</v>
      </c>
      <c r="U47" s="259">
        <v>948.68834547999995</v>
      </c>
      <c r="V47" s="259">
        <v>961.94145129000003</v>
      </c>
      <c r="W47" s="259">
        <v>928.55058332999999</v>
      </c>
      <c r="X47" s="259">
        <v>788.00255000000004</v>
      </c>
      <c r="Y47" s="259">
        <v>776.65246666999997</v>
      </c>
      <c r="Z47" s="259">
        <v>849.83147676999999</v>
      </c>
      <c r="AA47" s="259">
        <v>976.47876065000003</v>
      </c>
      <c r="AB47" s="259">
        <v>1002.238285</v>
      </c>
      <c r="AC47" s="259">
        <v>825.44218290000003</v>
      </c>
      <c r="AD47" s="259">
        <v>760.52557300000001</v>
      </c>
      <c r="AE47" s="259">
        <v>773.93288323000002</v>
      </c>
      <c r="AF47" s="259">
        <v>904.85996999999998</v>
      </c>
      <c r="AG47" s="259">
        <v>939.32594289999997</v>
      </c>
      <c r="AH47" s="259">
        <v>947.96276225999998</v>
      </c>
      <c r="AI47" s="259">
        <v>941.39599399999997</v>
      </c>
      <c r="AJ47" s="259">
        <v>786.54853387000003</v>
      </c>
      <c r="AK47" s="259">
        <v>798.70077600000002</v>
      </c>
      <c r="AL47" s="259">
        <v>838.48214968000002</v>
      </c>
      <c r="AM47" s="259">
        <v>909.05235645000005</v>
      </c>
      <c r="AN47" s="259">
        <v>971.21627821000004</v>
      </c>
      <c r="AO47" s="259">
        <v>839.27784741999994</v>
      </c>
      <c r="AP47" s="259">
        <v>745.85718667000003</v>
      </c>
      <c r="AQ47" s="259">
        <v>761.28374871000005</v>
      </c>
      <c r="AR47" s="259">
        <v>898.03463266999995</v>
      </c>
      <c r="AS47" s="259">
        <v>973.83928289999994</v>
      </c>
      <c r="AT47" s="259">
        <v>977.69388418999995</v>
      </c>
      <c r="AU47" s="259">
        <v>905.35980732999997</v>
      </c>
      <c r="AV47" s="259">
        <v>753.40056742000002</v>
      </c>
      <c r="AW47" s="259">
        <v>722.91735100000005</v>
      </c>
      <c r="AX47" s="259">
        <v>746.37975097000003</v>
      </c>
      <c r="AY47" s="259">
        <v>859.48402128999999</v>
      </c>
      <c r="AZ47" s="259">
        <v>886.18540758999995</v>
      </c>
      <c r="BA47" s="259">
        <v>746.50568354999996</v>
      </c>
      <c r="BB47" s="259">
        <v>721.40184799999997</v>
      </c>
      <c r="BC47" s="259">
        <v>741.45601548000002</v>
      </c>
      <c r="BD47" s="259">
        <v>893.31057399999997</v>
      </c>
      <c r="BE47" s="259">
        <v>981.19669644999999</v>
      </c>
      <c r="BF47" s="259">
        <v>1020.348</v>
      </c>
      <c r="BG47" s="259">
        <v>965.76549999999997</v>
      </c>
      <c r="BH47" s="374">
        <v>765.928</v>
      </c>
      <c r="BI47" s="374">
        <v>749.37369999999999</v>
      </c>
      <c r="BJ47" s="374">
        <v>821.62789999999995</v>
      </c>
      <c r="BK47" s="374">
        <v>917.3048</v>
      </c>
      <c r="BL47" s="374">
        <v>939.01499999999999</v>
      </c>
      <c r="BM47" s="374">
        <v>799.93430000000001</v>
      </c>
      <c r="BN47" s="374">
        <v>758.97659999999996</v>
      </c>
      <c r="BO47" s="374">
        <v>764.29949999999997</v>
      </c>
      <c r="BP47" s="374">
        <v>900.36500000000001</v>
      </c>
      <c r="BQ47" s="374">
        <v>968.83410000000003</v>
      </c>
      <c r="BR47" s="374">
        <v>983.18560000000002</v>
      </c>
      <c r="BS47" s="374">
        <v>925.42849999999999</v>
      </c>
      <c r="BT47" s="374">
        <v>768.85059999999999</v>
      </c>
      <c r="BU47" s="374">
        <v>752.26149999999996</v>
      </c>
      <c r="BV47" s="374">
        <v>831.15419999999995</v>
      </c>
    </row>
    <row r="48" spans="1:74" s="116" customFormat="1" ht="11.1" customHeight="1" x14ac:dyDescent="0.2">
      <c r="A48" s="111" t="s">
        <v>863</v>
      </c>
      <c r="B48" s="205" t="s">
        <v>592</v>
      </c>
      <c r="C48" s="259">
        <v>1412.8299923</v>
      </c>
      <c r="D48" s="259">
        <v>1379.5453393</v>
      </c>
      <c r="E48" s="259">
        <v>1295.9776539</v>
      </c>
      <c r="F48" s="259">
        <v>1341.3848556999999</v>
      </c>
      <c r="G48" s="259">
        <v>1466.1883826000001</v>
      </c>
      <c r="H48" s="259">
        <v>1726.565323</v>
      </c>
      <c r="I48" s="259">
        <v>1850.8494184000001</v>
      </c>
      <c r="J48" s="259">
        <v>1896.9608215999999</v>
      </c>
      <c r="K48" s="259">
        <v>1729.7433490000001</v>
      </c>
      <c r="L48" s="259">
        <v>1439.4932326000001</v>
      </c>
      <c r="M48" s="259">
        <v>1342.4795509999999</v>
      </c>
      <c r="N48" s="259">
        <v>1341.6701074</v>
      </c>
      <c r="O48" s="259">
        <v>1503.6029142</v>
      </c>
      <c r="P48" s="259">
        <v>1454.7409886</v>
      </c>
      <c r="Q48" s="259">
        <v>1333.6576639</v>
      </c>
      <c r="R48" s="259">
        <v>1371.411746</v>
      </c>
      <c r="S48" s="259">
        <v>1406.5786705999999</v>
      </c>
      <c r="T48" s="259">
        <v>1723.6444300000001</v>
      </c>
      <c r="U48" s="259">
        <v>1826.2843706000001</v>
      </c>
      <c r="V48" s="259">
        <v>1884.8356025999999</v>
      </c>
      <c r="W48" s="259">
        <v>1838.3128437</v>
      </c>
      <c r="X48" s="259">
        <v>1536.1244729</v>
      </c>
      <c r="Y48" s="259">
        <v>1375.5064877</v>
      </c>
      <c r="Z48" s="259">
        <v>1516.6060229</v>
      </c>
      <c r="AA48" s="259">
        <v>1643.8234181</v>
      </c>
      <c r="AB48" s="259">
        <v>1669.3786436</v>
      </c>
      <c r="AC48" s="259">
        <v>1429.7977100000001</v>
      </c>
      <c r="AD48" s="259">
        <v>1399.3777520000001</v>
      </c>
      <c r="AE48" s="259">
        <v>1457.5629799999999</v>
      </c>
      <c r="AF48" s="259">
        <v>1730.5330260000001</v>
      </c>
      <c r="AG48" s="259">
        <v>1824.548871</v>
      </c>
      <c r="AH48" s="259">
        <v>1883.3043531999999</v>
      </c>
      <c r="AI48" s="259">
        <v>1866.8823709999999</v>
      </c>
      <c r="AJ48" s="259">
        <v>1570.3505164999999</v>
      </c>
      <c r="AK48" s="259">
        <v>1428.5267533000001</v>
      </c>
      <c r="AL48" s="259">
        <v>1463.180151</v>
      </c>
      <c r="AM48" s="259">
        <v>1559.2925777</v>
      </c>
      <c r="AN48" s="259">
        <v>1581.2125395999999</v>
      </c>
      <c r="AO48" s="259">
        <v>1467.5380342000001</v>
      </c>
      <c r="AP48" s="259">
        <v>1377.247652</v>
      </c>
      <c r="AQ48" s="259">
        <v>1398.9436968</v>
      </c>
      <c r="AR48" s="259">
        <v>1724.858837</v>
      </c>
      <c r="AS48" s="259">
        <v>1912.9108535</v>
      </c>
      <c r="AT48" s="259">
        <v>1950.0971876999999</v>
      </c>
      <c r="AU48" s="259">
        <v>1846.3401497</v>
      </c>
      <c r="AV48" s="259">
        <v>1565.4337155000001</v>
      </c>
      <c r="AW48" s="259">
        <v>1362.627741</v>
      </c>
      <c r="AX48" s="259">
        <v>1401.1092599999999</v>
      </c>
      <c r="AY48" s="259">
        <v>1552.6404113000001</v>
      </c>
      <c r="AZ48" s="259">
        <v>1509.5878866</v>
      </c>
      <c r="BA48" s="259">
        <v>1342.47822</v>
      </c>
      <c r="BB48" s="259">
        <v>1384.6943937000001</v>
      </c>
      <c r="BC48" s="259">
        <v>1413.7800932</v>
      </c>
      <c r="BD48" s="259">
        <v>1746.8452947000001</v>
      </c>
      <c r="BE48" s="259">
        <v>1933.8913442</v>
      </c>
      <c r="BF48" s="259">
        <v>1970.13</v>
      </c>
      <c r="BG48" s="259">
        <v>1857.9860000000001</v>
      </c>
      <c r="BH48" s="374">
        <v>1547.9860000000001</v>
      </c>
      <c r="BI48" s="374">
        <v>1391.0889999999999</v>
      </c>
      <c r="BJ48" s="374">
        <v>1466.941</v>
      </c>
      <c r="BK48" s="374">
        <v>1560.7249999999999</v>
      </c>
      <c r="BL48" s="374">
        <v>1567.884</v>
      </c>
      <c r="BM48" s="374">
        <v>1382.395</v>
      </c>
      <c r="BN48" s="374">
        <v>1398.2539999999999</v>
      </c>
      <c r="BO48" s="374">
        <v>1463.67</v>
      </c>
      <c r="BP48" s="374">
        <v>1785.0409999999999</v>
      </c>
      <c r="BQ48" s="374">
        <v>1909.75</v>
      </c>
      <c r="BR48" s="374">
        <v>1965.1949999999999</v>
      </c>
      <c r="BS48" s="374">
        <v>1852.1</v>
      </c>
      <c r="BT48" s="374">
        <v>1550.7439999999999</v>
      </c>
      <c r="BU48" s="374">
        <v>1392.991</v>
      </c>
      <c r="BV48" s="374">
        <v>1472.6469999999999</v>
      </c>
    </row>
    <row r="49" spans="1:74" s="116" customFormat="1" ht="11.1" customHeight="1" x14ac:dyDescent="0.2">
      <c r="A49" s="111" t="s">
        <v>864</v>
      </c>
      <c r="B49" s="205" t="s">
        <v>593</v>
      </c>
      <c r="C49" s="259">
        <v>695.05964902999995</v>
      </c>
      <c r="D49" s="259">
        <v>692.14954896999996</v>
      </c>
      <c r="E49" s="259">
        <v>647.61841967999999</v>
      </c>
      <c r="F49" s="259">
        <v>660.67933866999999</v>
      </c>
      <c r="G49" s="259">
        <v>715.93161161</v>
      </c>
      <c r="H49" s="259">
        <v>839.51156933000004</v>
      </c>
      <c r="I49" s="259">
        <v>890.34922226000003</v>
      </c>
      <c r="J49" s="259">
        <v>907.11648064999997</v>
      </c>
      <c r="K49" s="259">
        <v>796.29677232999995</v>
      </c>
      <c r="L49" s="259">
        <v>688.08656355000005</v>
      </c>
      <c r="M49" s="259">
        <v>662.13388567000004</v>
      </c>
      <c r="N49" s="259">
        <v>699.26089870999999</v>
      </c>
      <c r="O49" s="259">
        <v>739.17392515999995</v>
      </c>
      <c r="P49" s="259">
        <v>713.74874750000004</v>
      </c>
      <c r="Q49" s="259">
        <v>655.05115193999995</v>
      </c>
      <c r="R49" s="259">
        <v>667.99101267000003</v>
      </c>
      <c r="S49" s="259">
        <v>716.41082065000001</v>
      </c>
      <c r="T49" s="259">
        <v>850.63220133000004</v>
      </c>
      <c r="U49" s="259">
        <v>908.25910161000002</v>
      </c>
      <c r="V49" s="259">
        <v>881.91937742000005</v>
      </c>
      <c r="W49" s="259">
        <v>789.16808232999995</v>
      </c>
      <c r="X49" s="259">
        <v>662.57137935000003</v>
      </c>
      <c r="Y49" s="259">
        <v>668.24557566999999</v>
      </c>
      <c r="Z49" s="259">
        <v>723.53786258000002</v>
      </c>
      <c r="AA49" s="259">
        <v>716.94657934999998</v>
      </c>
      <c r="AB49" s="259">
        <v>700.74965393000002</v>
      </c>
      <c r="AC49" s="259">
        <v>650.84863839000002</v>
      </c>
      <c r="AD49" s="259">
        <v>667.02381066999999</v>
      </c>
      <c r="AE49" s="259">
        <v>718.11725451999996</v>
      </c>
      <c r="AF49" s="259">
        <v>835.28984366999998</v>
      </c>
      <c r="AG49" s="259">
        <v>916.13385031999996</v>
      </c>
      <c r="AH49" s="259">
        <v>856.03849226</v>
      </c>
      <c r="AI49" s="259">
        <v>812.54515000000004</v>
      </c>
      <c r="AJ49" s="259">
        <v>693.82163645000003</v>
      </c>
      <c r="AK49" s="259">
        <v>675.95258200000001</v>
      </c>
      <c r="AL49" s="259">
        <v>707.8507171</v>
      </c>
      <c r="AM49" s="259">
        <v>726.40842194000004</v>
      </c>
      <c r="AN49" s="259">
        <v>689.49826679</v>
      </c>
      <c r="AO49" s="259">
        <v>660.89264387000003</v>
      </c>
      <c r="AP49" s="259">
        <v>666.47493233</v>
      </c>
      <c r="AQ49" s="259">
        <v>680.96888258000001</v>
      </c>
      <c r="AR49" s="259">
        <v>848.56938366999998</v>
      </c>
      <c r="AS49" s="259">
        <v>886.61604451999995</v>
      </c>
      <c r="AT49" s="259">
        <v>908.58393709999996</v>
      </c>
      <c r="AU49" s="259">
        <v>825.14881032999995</v>
      </c>
      <c r="AV49" s="259">
        <v>711.54871032000005</v>
      </c>
      <c r="AW49" s="259">
        <v>681.07804133000002</v>
      </c>
      <c r="AX49" s="259">
        <v>727.70112194000001</v>
      </c>
      <c r="AY49" s="259">
        <v>732.14552516000003</v>
      </c>
      <c r="AZ49" s="259">
        <v>699.89253966000001</v>
      </c>
      <c r="BA49" s="259">
        <v>651.85042677000001</v>
      </c>
      <c r="BB49" s="259">
        <v>657.90471166999998</v>
      </c>
      <c r="BC49" s="259">
        <v>689.73056194000003</v>
      </c>
      <c r="BD49" s="259">
        <v>876.47702366999999</v>
      </c>
      <c r="BE49" s="259">
        <v>936.63491257999999</v>
      </c>
      <c r="BF49" s="259">
        <v>892.2876</v>
      </c>
      <c r="BG49" s="259">
        <v>803.60500000000002</v>
      </c>
      <c r="BH49" s="374">
        <v>718.15449999999998</v>
      </c>
      <c r="BI49" s="374">
        <v>698.58370000000002</v>
      </c>
      <c r="BJ49" s="374">
        <v>738.82709999999997</v>
      </c>
      <c r="BK49" s="374">
        <v>744.03819999999996</v>
      </c>
      <c r="BL49" s="374">
        <v>730.37159999999994</v>
      </c>
      <c r="BM49" s="374">
        <v>675.63080000000002</v>
      </c>
      <c r="BN49" s="374">
        <v>684.2473</v>
      </c>
      <c r="BO49" s="374">
        <v>723.53390000000002</v>
      </c>
      <c r="BP49" s="374">
        <v>859.25360000000001</v>
      </c>
      <c r="BQ49" s="374">
        <v>940.25900000000001</v>
      </c>
      <c r="BR49" s="374">
        <v>928.11760000000004</v>
      </c>
      <c r="BS49" s="374">
        <v>840.59140000000002</v>
      </c>
      <c r="BT49" s="374">
        <v>723.01909999999998</v>
      </c>
      <c r="BU49" s="374">
        <v>703.15419999999995</v>
      </c>
      <c r="BV49" s="374">
        <v>740.58939999999996</v>
      </c>
    </row>
    <row r="50" spans="1:74" s="116" customFormat="1" ht="11.1" customHeight="1" x14ac:dyDescent="0.2">
      <c r="A50" s="111" t="s">
        <v>865</v>
      </c>
      <c r="B50" s="205" t="s">
        <v>259</v>
      </c>
      <c r="C50" s="259">
        <v>1105.2616668000001</v>
      </c>
      <c r="D50" s="259">
        <v>1093.1562793000001</v>
      </c>
      <c r="E50" s="259">
        <v>1055.1840818999999</v>
      </c>
      <c r="F50" s="259">
        <v>1005.8142810000001</v>
      </c>
      <c r="G50" s="259">
        <v>1013.0798334999999</v>
      </c>
      <c r="H50" s="259">
        <v>1087.0698887000001</v>
      </c>
      <c r="I50" s="259">
        <v>1115.7513389999999</v>
      </c>
      <c r="J50" s="259">
        <v>1216.6945241999999</v>
      </c>
      <c r="K50" s="259">
        <v>1149.7893369999999</v>
      </c>
      <c r="L50" s="259">
        <v>1113.6307334999999</v>
      </c>
      <c r="M50" s="259">
        <v>1040.7084159999999</v>
      </c>
      <c r="N50" s="259">
        <v>1069.4412774</v>
      </c>
      <c r="O50" s="259">
        <v>1160.2599126</v>
      </c>
      <c r="P50" s="259">
        <v>1131.2932103999999</v>
      </c>
      <c r="Q50" s="259">
        <v>1031.5789735000001</v>
      </c>
      <c r="R50" s="259">
        <v>1025.5828687000001</v>
      </c>
      <c r="S50" s="259">
        <v>1037.7704260999999</v>
      </c>
      <c r="T50" s="259">
        <v>1074.3307563000001</v>
      </c>
      <c r="U50" s="259">
        <v>1196.6533681000001</v>
      </c>
      <c r="V50" s="259">
        <v>1174.6937129</v>
      </c>
      <c r="W50" s="259">
        <v>1163.5041862999999</v>
      </c>
      <c r="X50" s="259">
        <v>1070.2855142000001</v>
      </c>
      <c r="Y50" s="259">
        <v>1013.2396927</v>
      </c>
      <c r="Z50" s="259">
        <v>1131.3460623000001</v>
      </c>
      <c r="AA50" s="259">
        <v>1121.9041961</v>
      </c>
      <c r="AB50" s="259">
        <v>1126.7213354</v>
      </c>
      <c r="AC50" s="259">
        <v>1011.0425281</v>
      </c>
      <c r="AD50" s="259">
        <v>1034.450028</v>
      </c>
      <c r="AE50" s="259">
        <v>1012.4371687</v>
      </c>
      <c r="AF50" s="259">
        <v>1106.5226299999999</v>
      </c>
      <c r="AG50" s="259">
        <v>1196.2301281</v>
      </c>
      <c r="AH50" s="259">
        <v>1182.1001567999999</v>
      </c>
      <c r="AI50" s="259">
        <v>1206.2121787000001</v>
      </c>
      <c r="AJ50" s="259">
        <v>1126.9808726000001</v>
      </c>
      <c r="AK50" s="259">
        <v>989.29960932999995</v>
      </c>
      <c r="AL50" s="259">
        <v>1104.717281</v>
      </c>
      <c r="AM50" s="259">
        <v>1076.5049793999999</v>
      </c>
      <c r="AN50" s="259">
        <v>1059.2866311</v>
      </c>
      <c r="AO50" s="259">
        <v>1014.1997494</v>
      </c>
      <c r="AP50" s="259">
        <v>1030.0106873</v>
      </c>
      <c r="AQ50" s="259">
        <v>949.64300419000006</v>
      </c>
      <c r="AR50" s="259">
        <v>1093.096425</v>
      </c>
      <c r="AS50" s="259">
        <v>1177.6183155000001</v>
      </c>
      <c r="AT50" s="259">
        <v>1148.6744065</v>
      </c>
      <c r="AU50" s="259">
        <v>1190.9103167000001</v>
      </c>
      <c r="AV50" s="259">
        <v>1115.9633902999999</v>
      </c>
      <c r="AW50" s="259">
        <v>1030.2433980000001</v>
      </c>
      <c r="AX50" s="259">
        <v>1108.0929813</v>
      </c>
      <c r="AY50" s="259">
        <v>1064.8651915999999</v>
      </c>
      <c r="AZ50" s="259">
        <v>1036.4846169</v>
      </c>
      <c r="BA50" s="259">
        <v>1023.8860089999999</v>
      </c>
      <c r="BB50" s="259">
        <v>973.09855232999996</v>
      </c>
      <c r="BC50" s="259">
        <v>948.62467934999995</v>
      </c>
      <c r="BD50" s="259">
        <v>1088.2861223</v>
      </c>
      <c r="BE50" s="259">
        <v>1112.8479897</v>
      </c>
      <c r="BF50" s="259">
        <v>1151.5709999999999</v>
      </c>
      <c r="BG50" s="259">
        <v>1163.7619999999999</v>
      </c>
      <c r="BH50" s="374">
        <v>1100.6099999999999</v>
      </c>
      <c r="BI50" s="374">
        <v>1039.1969999999999</v>
      </c>
      <c r="BJ50" s="374">
        <v>1113.943</v>
      </c>
      <c r="BK50" s="374">
        <v>1104.779</v>
      </c>
      <c r="BL50" s="374">
        <v>1102.607</v>
      </c>
      <c r="BM50" s="374">
        <v>1029.261</v>
      </c>
      <c r="BN50" s="374">
        <v>1007.351</v>
      </c>
      <c r="BO50" s="374">
        <v>984.6</v>
      </c>
      <c r="BP50" s="374">
        <v>1083.6089999999999</v>
      </c>
      <c r="BQ50" s="374">
        <v>1148.0139999999999</v>
      </c>
      <c r="BR50" s="374">
        <v>1175.1379999999999</v>
      </c>
      <c r="BS50" s="374">
        <v>1162.78</v>
      </c>
      <c r="BT50" s="374">
        <v>1089.2159999999999</v>
      </c>
      <c r="BU50" s="374">
        <v>1028.7829999999999</v>
      </c>
      <c r="BV50" s="374">
        <v>1100.673</v>
      </c>
    </row>
    <row r="51" spans="1:74" s="116" customFormat="1" ht="11.1" customHeight="1" x14ac:dyDescent="0.2">
      <c r="A51" s="111" t="s">
        <v>866</v>
      </c>
      <c r="B51" s="205" t="s">
        <v>260</v>
      </c>
      <c r="C51" s="259">
        <v>46.218376773999999</v>
      </c>
      <c r="D51" s="259">
        <v>46.479645171999998</v>
      </c>
      <c r="E51" s="259">
        <v>43.463917097</v>
      </c>
      <c r="F51" s="259">
        <v>42.790675333000003</v>
      </c>
      <c r="G51" s="259">
        <v>41.522845160999999</v>
      </c>
      <c r="H51" s="259">
        <v>41.825812333000002</v>
      </c>
      <c r="I51" s="259">
        <v>42.364935160999998</v>
      </c>
      <c r="J51" s="259">
        <v>43.665763871000003</v>
      </c>
      <c r="K51" s="259">
        <v>42.847057667000001</v>
      </c>
      <c r="L51" s="259">
        <v>43.717998065000003</v>
      </c>
      <c r="M51" s="259">
        <v>45.201676667000001</v>
      </c>
      <c r="N51" s="259">
        <v>46.391378064999998</v>
      </c>
      <c r="O51" s="259">
        <v>44.936419354999998</v>
      </c>
      <c r="P51" s="259">
        <v>43.543373213999999</v>
      </c>
      <c r="Q51" s="259">
        <v>41.860784838999997</v>
      </c>
      <c r="R51" s="259">
        <v>42.754733667000004</v>
      </c>
      <c r="S51" s="259">
        <v>42.01267</v>
      </c>
      <c r="T51" s="259">
        <v>41.630243333000003</v>
      </c>
      <c r="U51" s="259">
        <v>42.485750645000003</v>
      </c>
      <c r="V51" s="259">
        <v>43.539043548000002</v>
      </c>
      <c r="W51" s="259">
        <v>43.193650667</v>
      </c>
      <c r="X51" s="259">
        <v>43.287511934999998</v>
      </c>
      <c r="Y51" s="259">
        <v>43.688008666999998</v>
      </c>
      <c r="Z51" s="259">
        <v>45.560479999999998</v>
      </c>
      <c r="AA51" s="259">
        <v>44.073560645000001</v>
      </c>
      <c r="AB51" s="259">
        <v>44.854883213999997</v>
      </c>
      <c r="AC51" s="259">
        <v>42.200133225999998</v>
      </c>
      <c r="AD51" s="259">
        <v>41.215752000000002</v>
      </c>
      <c r="AE51" s="259">
        <v>40.832329031999997</v>
      </c>
      <c r="AF51" s="259">
        <v>41.166615667000002</v>
      </c>
      <c r="AG51" s="259">
        <v>42.207885161</v>
      </c>
      <c r="AH51" s="259">
        <v>43.098138710000001</v>
      </c>
      <c r="AI51" s="259">
        <v>43.953079000000002</v>
      </c>
      <c r="AJ51" s="259">
        <v>43.957948709999997</v>
      </c>
      <c r="AK51" s="259">
        <v>43.520268332999997</v>
      </c>
      <c r="AL51" s="259">
        <v>43.264064839</v>
      </c>
      <c r="AM51" s="259">
        <v>42.474487742000001</v>
      </c>
      <c r="AN51" s="259">
        <v>44.351745356999999</v>
      </c>
      <c r="AO51" s="259">
        <v>41.148510967999997</v>
      </c>
      <c r="AP51" s="259">
        <v>41.651122000000001</v>
      </c>
      <c r="AQ51" s="259">
        <v>39.648308387</v>
      </c>
      <c r="AR51" s="259">
        <v>41.001066667000003</v>
      </c>
      <c r="AS51" s="259">
        <v>42.985154194000003</v>
      </c>
      <c r="AT51" s="259">
        <v>44.728009032000003</v>
      </c>
      <c r="AU51" s="259">
        <v>44.928871000000001</v>
      </c>
      <c r="AV51" s="259">
        <v>43.058562903000002</v>
      </c>
      <c r="AW51" s="259">
        <v>44.78096</v>
      </c>
      <c r="AX51" s="259">
        <v>44.554356773999999</v>
      </c>
      <c r="AY51" s="259">
        <v>43.236345483999997</v>
      </c>
      <c r="AZ51" s="259">
        <v>43.182549309999999</v>
      </c>
      <c r="BA51" s="259">
        <v>41.01858129</v>
      </c>
      <c r="BB51" s="259">
        <v>41.081462999999999</v>
      </c>
      <c r="BC51" s="259">
        <v>40.406606773999997</v>
      </c>
      <c r="BD51" s="259">
        <v>41.236818667000001</v>
      </c>
      <c r="BE51" s="259">
        <v>42.194012903000001</v>
      </c>
      <c r="BF51" s="259">
        <v>44.554130000000001</v>
      </c>
      <c r="BG51" s="259">
        <v>44.300660000000001</v>
      </c>
      <c r="BH51" s="374">
        <v>43.226320000000001</v>
      </c>
      <c r="BI51" s="374">
        <v>44.15399</v>
      </c>
      <c r="BJ51" s="374">
        <v>43.97475</v>
      </c>
      <c r="BK51" s="374">
        <v>43.7151</v>
      </c>
      <c r="BL51" s="374">
        <v>44.260339999999999</v>
      </c>
      <c r="BM51" s="374">
        <v>41.560589999999998</v>
      </c>
      <c r="BN51" s="374">
        <v>41.463810000000002</v>
      </c>
      <c r="BO51" s="374">
        <v>40.428310000000003</v>
      </c>
      <c r="BP51" s="374">
        <v>41.507010000000001</v>
      </c>
      <c r="BQ51" s="374">
        <v>42.425170000000001</v>
      </c>
      <c r="BR51" s="374">
        <v>43.658799999999999</v>
      </c>
      <c r="BS51" s="374">
        <v>43.667549999999999</v>
      </c>
      <c r="BT51" s="374">
        <v>43.233649999999997</v>
      </c>
      <c r="BU51" s="374">
        <v>44.153449999999999</v>
      </c>
      <c r="BV51" s="374">
        <v>43.798439999999999</v>
      </c>
    </row>
    <row r="52" spans="1:74" s="116" customFormat="1" ht="11.1" customHeight="1" x14ac:dyDescent="0.2">
      <c r="A52" s="111" t="s">
        <v>867</v>
      </c>
      <c r="B52" s="206" t="s">
        <v>595</v>
      </c>
      <c r="C52" s="270">
        <v>10031.464083000001</v>
      </c>
      <c r="D52" s="270">
        <v>9895.9629303000002</v>
      </c>
      <c r="E52" s="270">
        <v>9152.6195396999992</v>
      </c>
      <c r="F52" s="270">
        <v>9025.3200383000003</v>
      </c>
      <c r="G52" s="270">
        <v>9579.6183877000003</v>
      </c>
      <c r="H52" s="270">
        <v>10838.662243999999</v>
      </c>
      <c r="I52" s="270">
        <v>11966.538773</v>
      </c>
      <c r="J52" s="270">
        <v>11767.249</v>
      </c>
      <c r="K52" s="270">
        <v>10602.990265</v>
      </c>
      <c r="L52" s="270">
        <v>9378.5632284000003</v>
      </c>
      <c r="M52" s="270">
        <v>9273.7308472999994</v>
      </c>
      <c r="N52" s="270">
        <v>9589.9394881000007</v>
      </c>
      <c r="O52" s="270">
        <v>10344.610615</v>
      </c>
      <c r="P52" s="270">
        <v>10410.013023</v>
      </c>
      <c r="Q52" s="270">
        <v>9587.9364944999998</v>
      </c>
      <c r="R52" s="270">
        <v>9259.3969627000006</v>
      </c>
      <c r="S52" s="270">
        <v>9335.4333741999999</v>
      </c>
      <c r="T52" s="270">
        <v>10673.355369999999</v>
      </c>
      <c r="U52" s="270">
        <v>11570.997643999999</v>
      </c>
      <c r="V52" s="270">
        <v>11405.793365</v>
      </c>
      <c r="W52" s="270">
        <v>10782.595224000001</v>
      </c>
      <c r="X52" s="270">
        <v>9495.8148638999992</v>
      </c>
      <c r="Y52" s="270">
        <v>9383.1441570000006</v>
      </c>
      <c r="Z52" s="270">
        <v>10208.855965000001</v>
      </c>
      <c r="AA52" s="270">
        <v>11007.686234000001</v>
      </c>
      <c r="AB52" s="270">
        <v>11033.611785999999</v>
      </c>
      <c r="AC52" s="270">
        <v>9754.4576923000004</v>
      </c>
      <c r="AD52" s="270">
        <v>9196.4555832999995</v>
      </c>
      <c r="AE52" s="270">
        <v>9400.6731619000002</v>
      </c>
      <c r="AF52" s="270">
        <v>10759.732674000001</v>
      </c>
      <c r="AG52" s="270">
        <v>11339.483414</v>
      </c>
      <c r="AH52" s="270">
        <v>11351.064209</v>
      </c>
      <c r="AI52" s="270">
        <v>10896.904064</v>
      </c>
      <c r="AJ52" s="270">
        <v>9570.3156013000007</v>
      </c>
      <c r="AK52" s="270">
        <v>9513.752794</v>
      </c>
      <c r="AL52" s="270">
        <v>9987.7319583999997</v>
      </c>
      <c r="AM52" s="270">
        <v>10528.52326</v>
      </c>
      <c r="AN52" s="270">
        <v>10875.193010000001</v>
      </c>
      <c r="AO52" s="270">
        <v>9765.3921470999994</v>
      </c>
      <c r="AP52" s="270">
        <v>9085.9281807000007</v>
      </c>
      <c r="AQ52" s="270">
        <v>9204.4912387000004</v>
      </c>
      <c r="AR52" s="270">
        <v>10780.738036999999</v>
      </c>
      <c r="AS52" s="270">
        <v>11610.205459000001</v>
      </c>
      <c r="AT52" s="270">
        <v>11580.511839000001</v>
      </c>
      <c r="AU52" s="270">
        <v>11002.256038</v>
      </c>
      <c r="AV52" s="270">
        <v>9464.2000705999999</v>
      </c>
      <c r="AW52" s="270">
        <v>9110.2853066999996</v>
      </c>
      <c r="AX52" s="270">
        <v>9480.3315409999996</v>
      </c>
      <c r="AY52" s="270">
        <v>10256.923973999999</v>
      </c>
      <c r="AZ52" s="270">
        <v>10144.697152999999</v>
      </c>
      <c r="BA52" s="270">
        <v>9104.9775699999991</v>
      </c>
      <c r="BB52" s="270">
        <v>8879.2063607</v>
      </c>
      <c r="BC52" s="270">
        <v>9053.1872215999992</v>
      </c>
      <c r="BD52" s="270">
        <v>10852.060683</v>
      </c>
      <c r="BE52" s="270">
        <v>11841.213341999999</v>
      </c>
      <c r="BF52" s="270">
        <v>11948.98</v>
      </c>
      <c r="BG52" s="270">
        <v>11182.18</v>
      </c>
      <c r="BH52" s="335">
        <v>9509.7659999999996</v>
      </c>
      <c r="BI52" s="335">
        <v>9286.2829999999994</v>
      </c>
      <c r="BJ52" s="335">
        <v>10016.27</v>
      </c>
      <c r="BK52" s="335">
        <v>10583.43</v>
      </c>
      <c r="BL52" s="335">
        <v>10650.71</v>
      </c>
      <c r="BM52" s="335">
        <v>9470.2459999999992</v>
      </c>
      <c r="BN52" s="335">
        <v>9117.1659999999993</v>
      </c>
      <c r="BO52" s="335">
        <v>9325.1419999999998</v>
      </c>
      <c r="BP52" s="335">
        <v>10869.89</v>
      </c>
      <c r="BQ52" s="335">
        <v>11756.94</v>
      </c>
      <c r="BR52" s="335">
        <v>11776.07</v>
      </c>
      <c r="BS52" s="335">
        <v>10920.42</v>
      </c>
      <c r="BT52" s="335">
        <v>9511.6720000000005</v>
      </c>
      <c r="BU52" s="335">
        <v>9289.2070000000003</v>
      </c>
      <c r="BV52" s="335">
        <v>10049.25</v>
      </c>
    </row>
    <row r="53" spans="1:74" s="292" customFormat="1" ht="11.1" customHeight="1" x14ac:dyDescent="0.2">
      <c r="A53" s="117"/>
      <c r="C53" s="293"/>
      <c r="D53" s="293"/>
      <c r="E53" s="293"/>
      <c r="F53" s="293"/>
      <c r="G53" s="293"/>
      <c r="H53" s="293"/>
      <c r="I53" s="293"/>
      <c r="J53" s="293"/>
      <c r="K53" s="293"/>
      <c r="L53" s="293"/>
      <c r="M53" s="293"/>
      <c r="N53" s="293"/>
      <c r="O53" s="293"/>
      <c r="P53" s="293"/>
      <c r="Q53" s="293"/>
      <c r="R53" s="293"/>
      <c r="S53" s="293"/>
      <c r="T53" s="293"/>
      <c r="U53" s="293"/>
      <c r="V53" s="293"/>
      <c r="W53" s="293"/>
      <c r="X53" s="293"/>
      <c r="Y53" s="293"/>
      <c r="Z53" s="293"/>
      <c r="AA53" s="293"/>
      <c r="AB53" s="293"/>
      <c r="AC53" s="293"/>
      <c r="AD53" s="293"/>
      <c r="AE53" s="293"/>
      <c r="AF53" s="293"/>
      <c r="AG53" s="293"/>
      <c r="AH53" s="293"/>
      <c r="AI53" s="293"/>
      <c r="AJ53" s="293"/>
      <c r="AK53" s="293"/>
      <c r="AL53" s="293"/>
      <c r="AM53" s="293"/>
      <c r="AN53" s="293"/>
      <c r="AO53" s="293"/>
      <c r="AP53" s="293"/>
      <c r="AQ53" s="293"/>
      <c r="AR53" s="293"/>
      <c r="AS53" s="293"/>
      <c r="AT53" s="293"/>
      <c r="AU53" s="293"/>
      <c r="AV53" s="293"/>
      <c r="AW53" s="293"/>
      <c r="AX53" s="293"/>
      <c r="AY53" s="375"/>
      <c r="AZ53" s="375"/>
      <c r="BA53" s="375"/>
      <c r="BB53" s="375"/>
      <c r="BC53" s="375"/>
      <c r="BD53" s="375"/>
      <c r="BE53" s="375"/>
      <c r="BF53" s="697"/>
      <c r="BG53" s="375"/>
      <c r="BH53" s="375"/>
      <c r="BI53" s="375"/>
      <c r="BJ53" s="375"/>
      <c r="BK53" s="375"/>
      <c r="BL53" s="375"/>
      <c r="BM53" s="375"/>
      <c r="BN53" s="375"/>
      <c r="BO53" s="375"/>
      <c r="BP53" s="375"/>
      <c r="BQ53" s="375"/>
      <c r="BR53" s="375"/>
      <c r="BS53" s="375"/>
      <c r="BT53" s="375"/>
      <c r="BU53" s="375"/>
      <c r="BV53" s="375"/>
    </row>
    <row r="54" spans="1:74" s="292" customFormat="1" ht="12" customHeight="1" x14ac:dyDescent="0.2">
      <c r="A54" s="117"/>
      <c r="B54" s="781" t="s">
        <v>1042</v>
      </c>
      <c r="C54" s="778"/>
      <c r="D54" s="778"/>
      <c r="E54" s="778"/>
      <c r="F54" s="778"/>
      <c r="G54" s="778"/>
      <c r="H54" s="778"/>
      <c r="I54" s="778"/>
      <c r="J54" s="778"/>
      <c r="K54" s="778"/>
      <c r="L54" s="778"/>
      <c r="M54" s="778"/>
      <c r="N54" s="778"/>
      <c r="O54" s="778"/>
      <c r="P54" s="778"/>
      <c r="Q54" s="778"/>
      <c r="AY54" s="517"/>
      <c r="AZ54" s="517"/>
      <c r="BA54" s="517"/>
      <c r="BB54" s="517"/>
      <c r="BC54" s="517"/>
      <c r="BD54" s="517"/>
      <c r="BE54" s="517"/>
      <c r="BF54" s="698"/>
      <c r="BG54" s="517"/>
      <c r="BH54" s="517"/>
      <c r="BI54" s="517"/>
      <c r="BJ54" s="517"/>
    </row>
    <row r="55" spans="1:74" s="463" customFormat="1" ht="12" customHeight="1" x14ac:dyDescent="0.2">
      <c r="A55" s="462"/>
      <c r="B55" s="818" t="s">
        <v>1117</v>
      </c>
      <c r="C55" s="764"/>
      <c r="D55" s="764"/>
      <c r="E55" s="764"/>
      <c r="F55" s="764"/>
      <c r="G55" s="764"/>
      <c r="H55" s="764"/>
      <c r="I55" s="764"/>
      <c r="J55" s="764"/>
      <c r="K55" s="764"/>
      <c r="L55" s="764"/>
      <c r="M55" s="764"/>
      <c r="N55" s="764"/>
      <c r="O55" s="764"/>
      <c r="P55" s="764"/>
      <c r="Q55" s="764"/>
      <c r="AY55" s="518"/>
      <c r="AZ55" s="518"/>
      <c r="BA55" s="518"/>
      <c r="BB55" s="518"/>
      <c r="BC55" s="518"/>
      <c r="BD55" s="518"/>
      <c r="BE55" s="518"/>
      <c r="BF55" s="699"/>
      <c r="BG55" s="518"/>
      <c r="BH55" s="518"/>
      <c r="BI55" s="518"/>
      <c r="BJ55" s="518"/>
    </row>
    <row r="56" spans="1:74" s="463" customFormat="1" ht="12" customHeight="1" x14ac:dyDescent="0.2">
      <c r="A56" s="462"/>
      <c r="B56" s="767" t="s">
        <v>1069</v>
      </c>
      <c r="C56" s="768"/>
      <c r="D56" s="768"/>
      <c r="E56" s="768"/>
      <c r="F56" s="768"/>
      <c r="G56" s="768"/>
      <c r="H56" s="768"/>
      <c r="I56" s="768"/>
      <c r="J56" s="768"/>
      <c r="K56" s="768"/>
      <c r="L56" s="768"/>
      <c r="M56" s="768"/>
      <c r="N56" s="768"/>
      <c r="O56" s="768"/>
      <c r="P56" s="768"/>
      <c r="Q56" s="764"/>
      <c r="AY56" s="518"/>
      <c r="AZ56" s="518"/>
      <c r="BA56" s="518"/>
      <c r="BB56" s="518"/>
      <c r="BC56" s="518"/>
      <c r="BD56" s="518"/>
      <c r="BE56" s="518"/>
      <c r="BF56" s="699"/>
      <c r="BG56" s="518"/>
      <c r="BH56" s="518"/>
      <c r="BI56" s="518"/>
      <c r="BJ56" s="518"/>
    </row>
    <row r="57" spans="1:74" s="463" customFormat="1" ht="12" customHeight="1" x14ac:dyDescent="0.2">
      <c r="A57" s="462"/>
      <c r="B57" s="762" t="s">
        <v>1118</v>
      </c>
      <c r="C57" s="768"/>
      <c r="D57" s="768"/>
      <c r="E57" s="768"/>
      <c r="F57" s="768"/>
      <c r="G57" s="768"/>
      <c r="H57" s="768"/>
      <c r="I57" s="768"/>
      <c r="J57" s="768"/>
      <c r="K57" s="768"/>
      <c r="L57" s="768"/>
      <c r="M57" s="768"/>
      <c r="N57" s="768"/>
      <c r="O57" s="768"/>
      <c r="P57" s="768"/>
      <c r="Q57" s="764"/>
      <c r="AY57" s="518"/>
      <c r="AZ57" s="518"/>
      <c r="BA57" s="518"/>
      <c r="BB57" s="518"/>
      <c r="BC57" s="518"/>
      <c r="BD57" s="518"/>
      <c r="BE57" s="518"/>
      <c r="BF57" s="699"/>
      <c r="BG57" s="518"/>
      <c r="BH57" s="518"/>
      <c r="BI57" s="518"/>
      <c r="BJ57" s="518"/>
    </row>
    <row r="58" spans="1:74" s="463" customFormat="1" ht="12" customHeight="1" x14ac:dyDescent="0.2">
      <c r="A58" s="462"/>
      <c r="B58" s="762" t="s">
        <v>1108</v>
      </c>
      <c r="C58" s="768"/>
      <c r="D58" s="768"/>
      <c r="E58" s="768"/>
      <c r="F58" s="768"/>
      <c r="G58" s="768"/>
      <c r="H58" s="768"/>
      <c r="I58" s="768"/>
      <c r="J58" s="768"/>
      <c r="K58" s="768"/>
      <c r="L58" s="768"/>
      <c r="M58" s="768"/>
      <c r="N58" s="768"/>
      <c r="O58" s="768"/>
      <c r="P58" s="768"/>
      <c r="Q58" s="764"/>
      <c r="AY58" s="518"/>
      <c r="AZ58" s="518"/>
      <c r="BA58" s="518"/>
      <c r="BB58" s="518"/>
      <c r="BC58" s="518"/>
      <c r="BD58" s="518"/>
      <c r="BE58" s="518"/>
      <c r="BF58" s="699"/>
      <c r="BG58" s="518"/>
      <c r="BH58" s="518"/>
      <c r="BI58" s="518"/>
      <c r="BJ58" s="518"/>
    </row>
    <row r="59" spans="1:74" s="463" customFormat="1" ht="12" customHeight="1" x14ac:dyDescent="0.2">
      <c r="A59" s="462"/>
      <c r="B59" s="806" t="s">
        <v>1109</v>
      </c>
      <c r="C59" s="764"/>
      <c r="D59" s="764"/>
      <c r="E59" s="764"/>
      <c r="F59" s="764"/>
      <c r="G59" s="764"/>
      <c r="H59" s="764"/>
      <c r="I59" s="764"/>
      <c r="J59" s="764"/>
      <c r="K59" s="764"/>
      <c r="L59" s="764"/>
      <c r="M59" s="764"/>
      <c r="N59" s="764"/>
      <c r="O59" s="764"/>
      <c r="P59" s="764"/>
      <c r="Q59" s="764"/>
      <c r="AY59" s="518"/>
      <c r="AZ59" s="518"/>
      <c r="BA59" s="518"/>
      <c r="BB59" s="518"/>
      <c r="BC59" s="518"/>
      <c r="BD59" s="518"/>
      <c r="BE59" s="518"/>
      <c r="BF59" s="699"/>
      <c r="BG59" s="518"/>
      <c r="BH59" s="518"/>
      <c r="BI59" s="518"/>
      <c r="BJ59" s="518"/>
    </row>
    <row r="60" spans="1:74" s="463" customFormat="1" ht="22.35" customHeight="1" x14ac:dyDescent="0.2">
      <c r="A60" s="462"/>
      <c r="B60" s="767" t="s">
        <v>1119</v>
      </c>
      <c r="C60" s="768"/>
      <c r="D60" s="768"/>
      <c r="E60" s="768"/>
      <c r="F60" s="768"/>
      <c r="G60" s="768"/>
      <c r="H60" s="768"/>
      <c r="I60" s="768"/>
      <c r="J60" s="768"/>
      <c r="K60" s="768"/>
      <c r="L60" s="768"/>
      <c r="M60" s="768"/>
      <c r="N60" s="768"/>
      <c r="O60" s="768"/>
      <c r="P60" s="768"/>
      <c r="Q60" s="764"/>
      <c r="AY60" s="518"/>
      <c r="AZ60" s="518"/>
      <c r="BA60" s="518"/>
      <c r="BB60" s="518"/>
      <c r="BC60" s="518"/>
      <c r="BD60" s="518"/>
      <c r="BE60" s="518"/>
      <c r="BF60" s="699"/>
      <c r="BG60" s="518"/>
      <c r="BH60" s="518"/>
      <c r="BI60" s="518"/>
      <c r="BJ60" s="518"/>
    </row>
    <row r="61" spans="1:74" s="463" customFormat="1" ht="12" customHeight="1" x14ac:dyDescent="0.2">
      <c r="A61" s="462"/>
      <c r="B61" s="762" t="s">
        <v>1073</v>
      </c>
      <c r="C61" s="763"/>
      <c r="D61" s="763"/>
      <c r="E61" s="763"/>
      <c r="F61" s="763"/>
      <c r="G61" s="763"/>
      <c r="H61" s="763"/>
      <c r="I61" s="763"/>
      <c r="J61" s="763"/>
      <c r="K61" s="763"/>
      <c r="L61" s="763"/>
      <c r="M61" s="763"/>
      <c r="N61" s="763"/>
      <c r="O61" s="763"/>
      <c r="P61" s="763"/>
      <c r="Q61" s="764"/>
      <c r="AY61" s="518"/>
      <c r="AZ61" s="518"/>
      <c r="BA61" s="518"/>
      <c r="BB61" s="518"/>
      <c r="BC61" s="518"/>
      <c r="BD61" s="518"/>
      <c r="BE61" s="518"/>
      <c r="BF61" s="699"/>
      <c r="BG61" s="518"/>
      <c r="BH61" s="518"/>
      <c r="BI61" s="518"/>
      <c r="BJ61" s="518"/>
    </row>
    <row r="62" spans="1:74" s="461" customFormat="1" ht="12" customHeight="1" x14ac:dyDescent="0.2">
      <c r="A62" s="436"/>
      <c r="B62" s="784" t="s">
        <v>1184</v>
      </c>
      <c r="C62" s="764"/>
      <c r="D62" s="764"/>
      <c r="E62" s="764"/>
      <c r="F62" s="764"/>
      <c r="G62" s="764"/>
      <c r="H62" s="764"/>
      <c r="I62" s="764"/>
      <c r="J62" s="764"/>
      <c r="K62" s="764"/>
      <c r="L62" s="764"/>
      <c r="M62" s="764"/>
      <c r="N62" s="764"/>
      <c r="O62" s="764"/>
      <c r="P62" s="764"/>
      <c r="Q62" s="764"/>
      <c r="AY62" s="514"/>
      <c r="AZ62" s="514"/>
      <c r="BA62" s="514"/>
      <c r="BB62" s="514"/>
      <c r="BC62" s="514"/>
      <c r="BD62" s="514"/>
      <c r="BE62" s="514"/>
      <c r="BF62" s="695"/>
      <c r="BG62" s="514"/>
      <c r="BH62" s="514"/>
      <c r="BI62" s="514"/>
      <c r="BJ62" s="514"/>
    </row>
    <row r="63" spans="1:74" x14ac:dyDescent="0.2">
      <c r="BK63" s="376"/>
      <c r="BL63" s="376"/>
      <c r="BM63" s="376"/>
      <c r="BN63" s="376"/>
      <c r="BO63" s="376"/>
      <c r="BP63" s="376"/>
      <c r="BQ63" s="376"/>
      <c r="BR63" s="376"/>
      <c r="BS63" s="376"/>
      <c r="BT63" s="376"/>
      <c r="BU63" s="376"/>
      <c r="BV63" s="376"/>
    </row>
    <row r="64" spans="1:74" x14ac:dyDescent="0.2">
      <c r="BK64" s="376"/>
      <c r="BL64" s="376"/>
      <c r="BM64" s="376"/>
      <c r="BN64" s="376"/>
      <c r="BO64" s="376"/>
      <c r="BP64" s="376"/>
      <c r="BQ64" s="376"/>
      <c r="BR64" s="376"/>
      <c r="BS64" s="376"/>
      <c r="BT64" s="376"/>
      <c r="BU64" s="376"/>
      <c r="BV64" s="376"/>
    </row>
    <row r="65" spans="63:74" x14ac:dyDescent="0.2">
      <c r="BK65" s="376"/>
      <c r="BL65" s="376"/>
      <c r="BM65" s="376"/>
      <c r="BN65" s="376"/>
      <c r="BO65" s="376"/>
      <c r="BP65" s="376"/>
      <c r="BQ65" s="376"/>
      <c r="BR65" s="376"/>
      <c r="BS65" s="376"/>
      <c r="BT65" s="376"/>
      <c r="BU65" s="376"/>
      <c r="BV65" s="376"/>
    </row>
    <row r="66" spans="63:74" x14ac:dyDescent="0.2">
      <c r="BK66" s="376"/>
      <c r="BL66" s="376"/>
      <c r="BM66" s="376"/>
      <c r="BN66" s="376"/>
      <c r="BO66" s="376"/>
      <c r="BP66" s="376"/>
      <c r="BQ66" s="376"/>
      <c r="BR66" s="376"/>
      <c r="BS66" s="376"/>
      <c r="BT66" s="376"/>
      <c r="BU66" s="376"/>
      <c r="BV66" s="376"/>
    </row>
    <row r="67" spans="63:74" x14ac:dyDescent="0.2">
      <c r="BK67" s="376"/>
      <c r="BL67" s="376"/>
      <c r="BM67" s="376"/>
      <c r="BN67" s="376"/>
      <c r="BO67" s="376"/>
      <c r="BP67" s="376"/>
      <c r="BQ67" s="376"/>
      <c r="BR67" s="376"/>
      <c r="BS67" s="376"/>
      <c r="BT67" s="376"/>
      <c r="BU67" s="376"/>
      <c r="BV67" s="376"/>
    </row>
    <row r="68" spans="63:74" x14ac:dyDescent="0.2">
      <c r="BK68" s="376"/>
      <c r="BL68" s="376"/>
      <c r="BM68" s="376"/>
      <c r="BN68" s="376"/>
      <c r="BO68" s="376"/>
      <c r="BP68" s="376"/>
      <c r="BQ68" s="376"/>
      <c r="BR68" s="376"/>
      <c r="BS68" s="376"/>
      <c r="BT68" s="376"/>
      <c r="BU68" s="376"/>
      <c r="BV68" s="376"/>
    </row>
    <row r="69" spans="63:74" x14ac:dyDescent="0.2">
      <c r="BK69" s="376"/>
      <c r="BL69" s="376"/>
      <c r="BM69" s="376"/>
      <c r="BN69" s="376"/>
      <c r="BO69" s="376"/>
      <c r="BP69" s="376"/>
      <c r="BQ69" s="376"/>
      <c r="BR69" s="376"/>
      <c r="BS69" s="376"/>
      <c r="BT69" s="376"/>
      <c r="BU69" s="376"/>
      <c r="BV69" s="376"/>
    </row>
    <row r="70" spans="63:74" x14ac:dyDescent="0.2">
      <c r="BK70" s="376"/>
      <c r="BL70" s="376"/>
      <c r="BM70" s="376"/>
      <c r="BN70" s="376"/>
      <c r="BO70" s="376"/>
      <c r="BP70" s="376"/>
      <c r="BQ70" s="376"/>
      <c r="BR70" s="376"/>
      <c r="BS70" s="376"/>
      <c r="BT70" s="376"/>
      <c r="BU70" s="376"/>
      <c r="BV70" s="376"/>
    </row>
    <row r="71" spans="63:74" x14ac:dyDescent="0.2">
      <c r="BK71" s="376"/>
      <c r="BL71" s="376"/>
      <c r="BM71" s="376"/>
      <c r="BN71" s="376"/>
      <c r="BO71" s="376"/>
      <c r="BP71" s="376"/>
      <c r="BQ71" s="376"/>
      <c r="BR71" s="376"/>
      <c r="BS71" s="376"/>
      <c r="BT71" s="376"/>
      <c r="BU71" s="376"/>
      <c r="BV71" s="376"/>
    </row>
    <row r="72" spans="63:74" x14ac:dyDescent="0.2">
      <c r="BK72" s="376"/>
      <c r="BL72" s="376"/>
      <c r="BM72" s="376"/>
      <c r="BN72" s="376"/>
      <c r="BO72" s="376"/>
      <c r="BP72" s="376"/>
      <c r="BQ72" s="376"/>
      <c r="BR72" s="376"/>
      <c r="BS72" s="376"/>
      <c r="BT72" s="376"/>
      <c r="BU72" s="376"/>
      <c r="BV72" s="376"/>
    </row>
    <row r="73" spans="63:74" x14ac:dyDescent="0.2">
      <c r="BK73" s="376"/>
      <c r="BL73" s="376"/>
      <c r="BM73" s="376"/>
      <c r="BN73" s="376"/>
      <c r="BO73" s="376"/>
      <c r="BP73" s="376"/>
      <c r="BQ73" s="376"/>
      <c r="BR73" s="376"/>
      <c r="BS73" s="376"/>
      <c r="BT73" s="376"/>
      <c r="BU73" s="376"/>
      <c r="BV73" s="376"/>
    </row>
    <row r="74" spans="63:74" x14ac:dyDescent="0.2">
      <c r="BK74" s="376"/>
      <c r="BL74" s="376"/>
      <c r="BM74" s="376"/>
      <c r="BN74" s="376"/>
      <c r="BO74" s="376"/>
      <c r="BP74" s="376"/>
      <c r="BQ74" s="376"/>
      <c r="BR74" s="376"/>
      <c r="BS74" s="376"/>
      <c r="BT74" s="376"/>
      <c r="BU74" s="376"/>
      <c r="BV74" s="376"/>
    </row>
    <row r="75" spans="63:74" x14ac:dyDescent="0.2">
      <c r="BK75" s="376"/>
      <c r="BL75" s="376"/>
      <c r="BM75" s="376"/>
      <c r="BN75" s="376"/>
      <c r="BO75" s="376"/>
      <c r="BP75" s="376"/>
      <c r="BQ75" s="376"/>
      <c r="BR75" s="376"/>
      <c r="BS75" s="376"/>
      <c r="BT75" s="376"/>
      <c r="BU75" s="376"/>
      <c r="BV75" s="376"/>
    </row>
    <row r="76" spans="63:74" x14ac:dyDescent="0.2">
      <c r="BK76" s="376"/>
      <c r="BL76" s="376"/>
      <c r="BM76" s="376"/>
      <c r="BN76" s="376"/>
      <c r="BO76" s="376"/>
      <c r="BP76" s="376"/>
      <c r="BQ76" s="376"/>
      <c r="BR76" s="376"/>
      <c r="BS76" s="376"/>
      <c r="BT76" s="376"/>
      <c r="BU76" s="376"/>
      <c r="BV76" s="376"/>
    </row>
    <row r="77" spans="63:74" x14ac:dyDescent="0.2">
      <c r="BK77" s="376"/>
      <c r="BL77" s="376"/>
      <c r="BM77" s="376"/>
      <c r="BN77" s="376"/>
      <c r="BO77" s="376"/>
      <c r="BP77" s="376"/>
      <c r="BQ77" s="376"/>
      <c r="BR77" s="376"/>
      <c r="BS77" s="376"/>
      <c r="BT77" s="376"/>
      <c r="BU77" s="376"/>
      <c r="BV77" s="376"/>
    </row>
    <row r="78" spans="63:74" x14ac:dyDescent="0.2">
      <c r="BK78" s="376"/>
      <c r="BL78" s="376"/>
      <c r="BM78" s="376"/>
      <c r="BN78" s="376"/>
      <c r="BO78" s="376"/>
      <c r="BP78" s="376"/>
      <c r="BQ78" s="376"/>
      <c r="BR78" s="376"/>
      <c r="BS78" s="376"/>
      <c r="BT78" s="376"/>
      <c r="BU78" s="376"/>
      <c r="BV78" s="376"/>
    </row>
    <row r="79" spans="63:74" x14ac:dyDescent="0.2">
      <c r="BK79" s="376"/>
      <c r="BL79" s="376"/>
      <c r="BM79" s="376"/>
      <c r="BN79" s="376"/>
      <c r="BO79" s="376"/>
      <c r="BP79" s="376"/>
      <c r="BQ79" s="376"/>
      <c r="BR79" s="376"/>
      <c r="BS79" s="376"/>
      <c r="BT79" s="376"/>
      <c r="BU79" s="376"/>
      <c r="BV79" s="376"/>
    </row>
    <row r="80" spans="63:74" x14ac:dyDescent="0.2">
      <c r="BK80" s="376"/>
      <c r="BL80" s="376"/>
      <c r="BM80" s="376"/>
      <c r="BN80" s="376"/>
      <c r="BO80" s="376"/>
      <c r="BP80" s="376"/>
      <c r="BQ80" s="376"/>
      <c r="BR80" s="376"/>
      <c r="BS80" s="376"/>
      <c r="BT80" s="376"/>
      <c r="BU80" s="376"/>
      <c r="BV80" s="376"/>
    </row>
    <row r="81" spans="63:74" x14ac:dyDescent="0.2">
      <c r="BK81" s="376"/>
      <c r="BL81" s="376"/>
      <c r="BM81" s="376"/>
      <c r="BN81" s="376"/>
      <c r="BO81" s="376"/>
      <c r="BP81" s="376"/>
      <c r="BQ81" s="376"/>
      <c r="BR81" s="376"/>
      <c r="BS81" s="376"/>
      <c r="BT81" s="376"/>
      <c r="BU81" s="376"/>
      <c r="BV81" s="376"/>
    </row>
    <row r="82" spans="63:74" x14ac:dyDescent="0.2">
      <c r="BK82" s="376"/>
      <c r="BL82" s="376"/>
      <c r="BM82" s="376"/>
      <c r="BN82" s="376"/>
      <c r="BO82" s="376"/>
      <c r="BP82" s="376"/>
      <c r="BQ82" s="376"/>
      <c r="BR82" s="376"/>
      <c r="BS82" s="376"/>
      <c r="BT82" s="376"/>
      <c r="BU82" s="376"/>
      <c r="BV82" s="376"/>
    </row>
    <row r="83" spans="63:74" x14ac:dyDescent="0.2">
      <c r="BK83" s="376"/>
      <c r="BL83" s="376"/>
      <c r="BM83" s="376"/>
      <c r="BN83" s="376"/>
      <c r="BO83" s="376"/>
      <c r="BP83" s="376"/>
      <c r="BQ83" s="376"/>
      <c r="BR83" s="376"/>
      <c r="BS83" s="376"/>
      <c r="BT83" s="376"/>
      <c r="BU83" s="376"/>
      <c r="BV83" s="376"/>
    </row>
    <row r="84" spans="63:74" x14ac:dyDescent="0.2">
      <c r="BK84" s="376"/>
      <c r="BL84" s="376"/>
      <c r="BM84" s="376"/>
      <c r="BN84" s="376"/>
      <c r="BO84" s="376"/>
      <c r="BP84" s="376"/>
      <c r="BQ84" s="376"/>
      <c r="BR84" s="376"/>
      <c r="BS84" s="376"/>
      <c r="BT84" s="376"/>
      <c r="BU84" s="376"/>
      <c r="BV84" s="376"/>
    </row>
    <row r="85" spans="63:74" x14ac:dyDescent="0.2">
      <c r="BK85" s="376"/>
      <c r="BL85" s="376"/>
      <c r="BM85" s="376"/>
      <c r="BN85" s="376"/>
      <c r="BO85" s="376"/>
      <c r="BP85" s="376"/>
      <c r="BQ85" s="376"/>
      <c r="BR85" s="376"/>
      <c r="BS85" s="376"/>
      <c r="BT85" s="376"/>
      <c r="BU85" s="376"/>
      <c r="BV85" s="376"/>
    </row>
    <row r="86" spans="63:74" x14ac:dyDescent="0.2">
      <c r="BK86" s="376"/>
      <c r="BL86" s="376"/>
      <c r="BM86" s="376"/>
      <c r="BN86" s="376"/>
      <c r="BO86" s="376"/>
      <c r="BP86" s="376"/>
      <c r="BQ86" s="376"/>
      <c r="BR86" s="376"/>
      <c r="BS86" s="376"/>
      <c r="BT86" s="376"/>
      <c r="BU86" s="376"/>
      <c r="BV86" s="376"/>
    </row>
    <row r="87" spans="63:74" x14ac:dyDescent="0.2">
      <c r="BK87" s="376"/>
      <c r="BL87" s="376"/>
      <c r="BM87" s="376"/>
      <c r="BN87" s="376"/>
      <c r="BO87" s="376"/>
      <c r="BP87" s="376"/>
      <c r="BQ87" s="376"/>
      <c r="BR87" s="376"/>
      <c r="BS87" s="376"/>
      <c r="BT87" s="376"/>
      <c r="BU87" s="376"/>
      <c r="BV87" s="376"/>
    </row>
    <row r="88" spans="63:74" x14ac:dyDescent="0.2">
      <c r="BK88" s="376"/>
      <c r="BL88" s="376"/>
      <c r="BM88" s="376"/>
      <c r="BN88" s="376"/>
      <c r="BO88" s="376"/>
      <c r="BP88" s="376"/>
      <c r="BQ88" s="376"/>
      <c r="BR88" s="376"/>
      <c r="BS88" s="376"/>
      <c r="BT88" s="376"/>
      <c r="BU88" s="376"/>
      <c r="BV88" s="376"/>
    </row>
    <row r="89" spans="63:74" x14ac:dyDescent="0.2">
      <c r="BK89" s="376"/>
      <c r="BL89" s="376"/>
      <c r="BM89" s="376"/>
      <c r="BN89" s="376"/>
      <c r="BO89" s="376"/>
      <c r="BP89" s="376"/>
      <c r="BQ89" s="376"/>
      <c r="BR89" s="376"/>
      <c r="BS89" s="376"/>
      <c r="BT89" s="376"/>
      <c r="BU89" s="376"/>
      <c r="BV89" s="376"/>
    </row>
    <row r="90" spans="63:74" x14ac:dyDescent="0.2">
      <c r="BK90" s="376"/>
      <c r="BL90" s="376"/>
      <c r="BM90" s="376"/>
      <c r="BN90" s="376"/>
      <c r="BO90" s="376"/>
      <c r="BP90" s="376"/>
      <c r="BQ90" s="376"/>
      <c r="BR90" s="376"/>
      <c r="BS90" s="376"/>
      <c r="BT90" s="376"/>
      <c r="BU90" s="376"/>
      <c r="BV90" s="376"/>
    </row>
    <row r="91" spans="63:74" x14ac:dyDescent="0.2">
      <c r="BK91" s="376"/>
      <c r="BL91" s="376"/>
      <c r="BM91" s="376"/>
      <c r="BN91" s="376"/>
      <c r="BO91" s="376"/>
      <c r="BP91" s="376"/>
      <c r="BQ91" s="376"/>
      <c r="BR91" s="376"/>
      <c r="BS91" s="376"/>
      <c r="BT91" s="376"/>
      <c r="BU91" s="376"/>
      <c r="BV91" s="376"/>
    </row>
    <row r="92" spans="63:74" x14ac:dyDescent="0.2">
      <c r="BK92" s="376"/>
      <c r="BL92" s="376"/>
      <c r="BM92" s="376"/>
      <c r="BN92" s="376"/>
      <c r="BO92" s="376"/>
      <c r="BP92" s="376"/>
      <c r="BQ92" s="376"/>
      <c r="BR92" s="376"/>
      <c r="BS92" s="376"/>
      <c r="BT92" s="376"/>
      <c r="BU92" s="376"/>
      <c r="BV92" s="376"/>
    </row>
    <row r="93" spans="63:74" x14ac:dyDescent="0.2">
      <c r="BK93" s="376"/>
      <c r="BL93" s="376"/>
      <c r="BM93" s="376"/>
      <c r="BN93" s="376"/>
      <c r="BO93" s="376"/>
      <c r="BP93" s="376"/>
      <c r="BQ93" s="376"/>
      <c r="BR93" s="376"/>
      <c r="BS93" s="376"/>
      <c r="BT93" s="376"/>
      <c r="BU93" s="376"/>
      <c r="BV93" s="376"/>
    </row>
    <row r="94" spans="63:74" x14ac:dyDescent="0.2">
      <c r="BK94" s="376"/>
      <c r="BL94" s="376"/>
      <c r="BM94" s="376"/>
      <c r="BN94" s="376"/>
      <c r="BO94" s="376"/>
      <c r="BP94" s="376"/>
      <c r="BQ94" s="376"/>
      <c r="BR94" s="376"/>
      <c r="BS94" s="376"/>
      <c r="BT94" s="376"/>
      <c r="BU94" s="376"/>
      <c r="BV94" s="376"/>
    </row>
    <row r="95" spans="63:74" x14ac:dyDescent="0.2">
      <c r="BK95" s="376"/>
      <c r="BL95" s="376"/>
      <c r="BM95" s="376"/>
      <c r="BN95" s="376"/>
      <c r="BO95" s="376"/>
      <c r="BP95" s="376"/>
      <c r="BQ95" s="376"/>
      <c r="BR95" s="376"/>
      <c r="BS95" s="376"/>
      <c r="BT95" s="376"/>
      <c r="BU95" s="376"/>
      <c r="BV95" s="376"/>
    </row>
    <row r="96" spans="63:74" x14ac:dyDescent="0.2">
      <c r="BK96" s="376"/>
      <c r="BL96" s="376"/>
      <c r="BM96" s="376"/>
      <c r="BN96" s="376"/>
      <c r="BO96" s="376"/>
      <c r="BP96" s="376"/>
      <c r="BQ96" s="376"/>
      <c r="BR96" s="376"/>
      <c r="BS96" s="376"/>
      <c r="BT96" s="376"/>
      <c r="BU96" s="376"/>
      <c r="BV96" s="376"/>
    </row>
    <row r="97" spans="63:74" x14ac:dyDescent="0.2">
      <c r="BK97" s="376"/>
      <c r="BL97" s="376"/>
      <c r="BM97" s="376"/>
      <c r="BN97" s="376"/>
      <c r="BO97" s="376"/>
      <c r="BP97" s="376"/>
      <c r="BQ97" s="376"/>
      <c r="BR97" s="376"/>
      <c r="BS97" s="376"/>
      <c r="BT97" s="376"/>
      <c r="BU97" s="376"/>
      <c r="BV97" s="376"/>
    </row>
    <row r="98" spans="63:74" x14ac:dyDescent="0.2">
      <c r="BK98" s="376"/>
      <c r="BL98" s="376"/>
      <c r="BM98" s="376"/>
      <c r="BN98" s="376"/>
      <c r="BO98" s="376"/>
      <c r="BP98" s="376"/>
      <c r="BQ98" s="376"/>
      <c r="BR98" s="376"/>
      <c r="BS98" s="376"/>
      <c r="BT98" s="376"/>
      <c r="BU98" s="376"/>
      <c r="BV98" s="376"/>
    </row>
    <row r="99" spans="63:74" x14ac:dyDescent="0.2">
      <c r="BK99" s="376"/>
      <c r="BL99" s="376"/>
      <c r="BM99" s="376"/>
      <c r="BN99" s="376"/>
      <c r="BO99" s="376"/>
      <c r="BP99" s="376"/>
      <c r="BQ99" s="376"/>
      <c r="BR99" s="376"/>
      <c r="BS99" s="376"/>
      <c r="BT99" s="376"/>
      <c r="BU99" s="376"/>
      <c r="BV99" s="376"/>
    </row>
    <row r="100" spans="63:74" x14ac:dyDescent="0.2">
      <c r="BK100" s="376"/>
      <c r="BL100" s="376"/>
      <c r="BM100" s="376"/>
      <c r="BN100" s="376"/>
      <c r="BO100" s="376"/>
      <c r="BP100" s="376"/>
      <c r="BQ100" s="376"/>
      <c r="BR100" s="376"/>
      <c r="BS100" s="376"/>
      <c r="BT100" s="376"/>
      <c r="BU100" s="376"/>
      <c r="BV100" s="376"/>
    </row>
    <row r="101" spans="63:74" x14ac:dyDescent="0.2">
      <c r="BK101" s="376"/>
      <c r="BL101" s="376"/>
      <c r="BM101" s="376"/>
      <c r="BN101" s="376"/>
      <c r="BO101" s="376"/>
      <c r="BP101" s="376"/>
      <c r="BQ101" s="376"/>
      <c r="BR101" s="376"/>
      <c r="BS101" s="376"/>
      <c r="BT101" s="376"/>
      <c r="BU101" s="376"/>
      <c r="BV101" s="376"/>
    </row>
    <row r="102" spans="63:74" x14ac:dyDescent="0.2">
      <c r="BK102" s="376"/>
      <c r="BL102" s="376"/>
      <c r="BM102" s="376"/>
      <c r="BN102" s="376"/>
      <c r="BO102" s="376"/>
      <c r="BP102" s="376"/>
      <c r="BQ102" s="376"/>
      <c r="BR102" s="376"/>
      <c r="BS102" s="376"/>
      <c r="BT102" s="376"/>
      <c r="BU102" s="376"/>
      <c r="BV102" s="376"/>
    </row>
    <row r="103" spans="63:74" x14ac:dyDescent="0.2">
      <c r="BK103" s="376"/>
      <c r="BL103" s="376"/>
      <c r="BM103" s="376"/>
      <c r="BN103" s="376"/>
      <c r="BO103" s="376"/>
      <c r="BP103" s="376"/>
      <c r="BQ103" s="376"/>
      <c r="BR103" s="376"/>
      <c r="BS103" s="376"/>
      <c r="BT103" s="376"/>
      <c r="BU103" s="376"/>
      <c r="BV103" s="376"/>
    </row>
    <row r="104" spans="63:74" x14ac:dyDescent="0.2">
      <c r="BK104" s="376"/>
      <c r="BL104" s="376"/>
      <c r="BM104" s="376"/>
      <c r="BN104" s="376"/>
      <c r="BO104" s="376"/>
      <c r="BP104" s="376"/>
      <c r="BQ104" s="376"/>
      <c r="BR104" s="376"/>
      <c r="BS104" s="376"/>
      <c r="BT104" s="376"/>
      <c r="BU104" s="376"/>
      <c r="BV104" s="376"/>
    </row>
    <row r="105" spans="63:74" x14ac:dyDescent="0.2">
      <c r="BK105" s="376"/>
      <c r="BL105" s="376"/>
      <c r="BM105" s="376"/>
      <c r="BN105" s="376"/>
      <c r="BO105" s="376"/>
      <c r="BP105" s="376"/>
      <c r="BQ105" s="376"/>
      <c r="BR105" s="376"/>
      <c r="BS105" s="376"/>
      <c r="BT105" s="376"/>
      <c r="BU105" s="376"/>
      <c r="BV105" s="376"/>
    </row>
    <row r="106" spans="63:74" x14ac:dyDescent="0.2">
      <c r="BK106" s="376"/>
      <c r="BL106" s="376"/>
      <c r="BM106" s="376"/>
      <c r="BN106" s="376"/>
      <c r="BO106" s="376"/>
      <c r="BP106" s="376"/>
      <c r="BQ106" s="376"/>
      <c r="BR106" s="376"/>
      <c r="BS106" s="376"/>
      <c r="BT106" s="376"/>
      <c r="BU106" s="376"/>
      <c r="BV106" s="376"/>
    </row>
    <row r="107" spans="63:74" x14ac:dyDescent="0.2">
      <c r="BK107" s="376"/>
      <c r="BL107" s="376"/>
      <c r="BM107" s="376"/>
      <c r="BN107" s="376"/>
      <c r="BO107" s="376"/>
      <c r="BP107" s="376"/>
      <c r="BQ107" s="376"/>
      <c r="BR107" s="376"/>
      <c r="BS107" s="376"/>
      <c r="BT107" s="376"/>
      <c r="BU107" s="376"/>
      <c r="BV107" s="376"/>
    </row>
    <row r="108" spans="63:74" x14ac:dyDescent="0.2">
      <c r="BK108" s="376"/>
      <c r="BL108" s="376"/>
      <c r="BM108" s="376"/>
      <c r="BN108" s="376"/>
      <c r="BO108" s="376"/>
      <c r="BP108" s="376"/>
      <c r="BQ108" s="376"/>
      <c r="BR108" s="376"/>
      <c r="BS108" s="376"/>
      <c r="BT108" s="376"/>
      <c r="BU108" s="376"/>
      <c r="BV108" s="376"/>
    </row>
    <row r="109" spans="63:74" x14ac:dyDescent="0.2">
      <c r="BK109" s="376"/>
      <c r="BL109" s="376"/>
      <c r="BM109" s="376"/>
      <c r="BN109" s="376"/>
      <c r="BO109" s="376"/>
      <c r="BP109" s="376"/>
      <c r="BQ109" s="376"/>
      <c r="BR109" s="376"/>
      <c r="BS109" s="376"/>
      <c r="BT109" s="376"/>
      <c r="BU109" s="376"/>
      <c r="BV109" s="376"/>
    </row>
    <row r="110" spans="63:74" x14ac:dyDescent="0.2">
      <c r="BK110" s="376"/>
      <c r="BL110" s="376"/>
      <c r="BM110" s="376"/>
      <c r="BN110" s="376"/>
      <c r="BO110" s="376"/>
      <c r="BP110" s="376"/>
      <c r="BQ110" s="376"/>
      <c r="BR110" s="376"/>
      <c r="BS110" s="376"/>
      <c r="BT110" s="376"/>
      <c r="BU110" s="376"/>
      <c r="BV110" s="376"/>
    </row>
    <row r="111" spans="63:74" x14ac:dyDescent="0.2">
      <c r="BK111" s="376"/>
      <c r="BL111" s="376"/>
      <c r="BM111" s="376"/>
      <c r="BN111" s="376"/>
      <c r="BO111" s="376"/>
      <c r="BP111" s="376"/>
      <c r="BQ111" s="376"/>
      <c r="BR111" s="376"/>
      <c r="BS111" s="376"/>
      <c r="BT111" s="376"/>
      <c r="BU111" s="376"/>
      <c r="BV111" s="376"/>
    </row>
    <row r="112" spans="63:74" x14ac:dyDescent="0.2">
      <c r="BK112" s="376"/>
      <c r="BL112" s="376"/>
      <c r="BM112" s="376"/>
      <c r="BN112" s="376"/>
      <c r="BO112" s="376"/>
      <c r="BP112" s="376"/>
      <c r="BQ112" s="376"/>
      <c r="BR112" s="376"/>
      <c r="BS112" s="376"/>
      <c r="BT112" s="376"/>
      <c r="BU112" s="376"/>
      <c r="BV112" s="376"/>
    </row>
    <row r="113" spans="63:74" x14ac:dyDescent="0.2">
      <c r="BK113" s="376"/>
      <c r="BL113" s="376"/>
      <c r="BM113" s="376"/>
      <c r="BN113" s="376"/>
      <c r="BO113" s="376"/>
      <c r="BP113" s="376"/>
      <c r="BQ113" s="376"/>
      <c r="BR113" s="376"/>
      <c r="BS113" s="376"/>
      <c r="BT113" s="376"/>
      <c r="BU113" s="376"/>
      <c r="BV113" s="376"/>
    </row>
    <row r="114" spans="63:74" x14ac:dyDescent="0.2">
      <c r="BK114" s="376"/>
      <c r="BL114" s="376"/>
      <c r="BM114" s="376"/>
      <c r="BN114" s="376"/>
      <c r="BO114" s="376"/>
      <c r="BP114" s="376"/>
      <c r="BQ114" s="376"/>
      <c r="BR114" s="376"/>
      <c r="BS114" s="376"/>
      <c r="BT114" s="376"/>
      <c r="BU114" s="376"/>
      <c r="BV114" s="376"/>
    </row>
    <row r="115" spans="63:74" x14ac:dyDescent="0.2">
      <c r="BK115" s="376"/>
      <c r="BL115" s="376"/>
      <c r="BM115" s="376"/>
      <c r="BN115" s="376"/>
      <c r="BO115" s="376"/>
      <c r="BP115" s="376"/>
      <c r="BQ115" s="376"/>
      <c r="BR115" s="376"/>
      <c r="BS115" s="376"/>
      <c r="BT115" s="376"/>
      <c r="BU115" s="376"/>
      <c r="BV115" s="376"/>
    </row>
    <row r="116" spans="63:74" x14ac:dyDescent="0.2">
      <c r="BK116" s="376"/>
      <c r="BL116" s="376"/>
      <c r="BM116" s="376"/>
      <c r="BN116" s="376"/>
      <c r="BO116" s="376"/>
      <c r="BP116" s="376"/>
      <c r="BQ116" s="376"/>
      <c r="BR116" s="376"/>
      <c r="BS116" s="376"/>
      <c r="BT116" s="376"/>
      <c r="BU116" s="376"/>
      <c r="BV116" s="376"/>
    </row>
    <row r="117" spans="63:74" x14ac:dyDescent="0.2">
      <c r="BK117" s="376"/>
      <c r="BL117" s="376"/>
      <c r="BM117" s="376"/>
      <c r="BN117" s="376"/>
      <c r="BO117" s="376"/>
      <c r="BP117" s="376"/>
      <c r="BQ117" s="376"/>
      <c r="BR117" s="376"/>
      <c r="BS117" s="376"/>
      <c r="BT117" s="376"/>
      <c r="BU117" s="376"/>
      <c r="BV117" s="376"/>
    </row>
    <row r="118" spans="63:74" x14ac:dyDescent="0.2">
      <c r="BK118" s="376"/>
      <c r="BL118" s="376"/>
      <c r="BM118" s="376"/>
      <c r="BN118" s="376"/>
      <c r="BO118" s="376"/>
      <c r="BP118" s="376"/>
      <c r="BQ118" s="376"/>
      <c r="BR118" s="376"/>
      <c r="BS118" s="376"/>
      <c r="BT118" s="376"/>
      <c r="BU118" s="376"/>
      <c r="BV118" s="376"/>
    </row>
    <row r="119" spans="63:74" x14ac:dyDescent="0.2">
      <c r="BK119" s="376"/>
      <c r="BL119" s="376"/>
      <c r="BM119" s="376"/>
      <c r="BN119" s="376"/>
      <c r="BO119" s="376"/>
      <c r="BP119" s="376"/>
      <c r="BQ119" s="376"/>
      <c r="BR119" s="376"/>
      <c r="BS119" s="376"/>
      <c r="BT119" s="376"/>
      <c r="BU119" s="376"/>
      <c r="BV119" s="376"/>
    </row>
    <row r="120" spans="63:74" x14ac:dyDescent="0.2">
      <c r="BK120" s="376"/>
      <c r="BL120" s="376"/>
      <c r="BM120" s="376"/>
      <c r="BN120" s="376"/>
      <c r="BO120" s="376"/>
      <c r="BP120" s="376"/>
      <c r="BQ120" s="376"/>
      <c r="BR120" s="376"/>
      <c r="BS120" s="376"/>
      <c r="BT120" s="376"/>
      <c r="BU120" s="376"/>
      <c r="BV120" s="376"/>
    </row>
    <row r="121" spans="63:74" x14ac:dyDescent="0.2">
      <c r="BK121" s="376"/>
      <c r="BL121" s="376"/>
      <c r="BM121" s="376"/>
      <c r="BN121" s="376"/>
      <c r="BO121" s="376"/>
      <c r="BP121" s="376"/>
      <c r="BQ121" s="376"/>
      <c r="BR121" s="376"/>
      <c r="BS121" s="376"/>
      <c r="BT121" s="376"/>
      <c r="BU121" s="376"/>
      <c r="BV121" s="376"/>
    </row>
    <row r="122" spans="63:74" x14ac:dyDescent="0.2">
      <c r="BK122" s="376"/>
      <c r="BL122" s="376"/>
      <c r="BM122" s="376"/>
      <c r="BN122" s="376"/>
      <c r="BO122" s="376"/>
      <c r="BP122" s="376"/>
      <c r="BQ122" s="376"/>
      <c r="BR122" s="376"/>
      <c r="BS122" s="376"/>
      <c r="BT122" s="376"/>
      <c r="BU122" s="376"/>
      <c r="BV122" s="376"/>
    </row>
    <row r="123" spans="63:74" x14ac:dyDescent="0.2">
      <c r="BK123" s="376"/>
      <c r="BL123" s="376"/>
      <c r="BM123" s="376"/>
      <c r="BN123" s="376"/>
      <c r="BO123" s="376"/>
      <c r="BP123" s="376"/>
      <c r="BQ123" s="376"/>
      <c r="BR123" s="376"/>
      <c r="BS123" s="376"/>
      <c r="BT123" s="376"/>
      <c r="BU123" s="376"/>
      <c r="BV123" s="376"/>
    </row>
    <row r="124" spans="63:74" x14ac:dyDescent="0.2">
      <c r="BK124" s="376"/>
      <c r="BL124" s="376"/>
      <c r="BM124" s="376"/>
      <c r="BN124" s="376"/>
      <c r="BO124" s="376"/>
      <c r="BP124" s="376"/>
      <c r="BQ124" s="376"/>
      <c r="BR124" s="376"/>
      <c r="BS124" s="376"/>
      <c r="BT124" s="376"/>
      <c r="BU124" s="376"/>
      <c r="BV124" s="376"/>
    </row>
    <row r="125" spans="63:74" x14ac:dyDescent="0.2">
      <c r="BK125" s="376"/>
      <c r="BL125" s="376"/>
      <c r="BM125" s="376"/>
      <c r="BN125" s="376"/>
      <c r="BO125" s="376"/>
      <c r="BP125" s="376"/>
      <c r="BQ125" s="376"/>
      <c r="BR125" s="376"/>
      <c r="BS125" s="376"/>
      <c r="BT125" s="376"/>
      <c r="BU125" s="376"/>
      <c r="BV125" s="376"/>
    </row>
    <row r="126" spans="63:74" x14ac:dyDescent="0.2">
      <c r="BK126" s="376"/>
      <c r="BL126" s="376"/>
      <c r="BM126" s="376"/>
      <c r="BN126" s="376"/>
      <c r="BO126" s="376"/>
      <c r="BP126" s="376"/>
      <c r="BQ126" s="376"/>
      <c r="BR126" s="376"/>
      <c r="BS126" s="376"/>
      <c r="BT126" s="376"/>
      <c r="BU126" s="376"/>
      <c r="BV126" s="376"/>
    </row>
    <row r="127" spans="63:74" x14ac:dyDescent="0.2">
      <c r="BK127" s="376"/>
      <c r="BL127" s="376"/>
      <c r="BM127" s="376"/>
      <c r="BN127" s="376"/>
      <c r="BO127" s="376"/>
      <c r="BP127" s="376"/>
      <c r="BQ127" s="376"/>
      <c r="BR127" s="376"/>
      <c r="BS127" s="376"/>
      <c r="BT127" s="376"/>
      <c r="BU127" s="376"/>
      <c r="BV127" s="376"/>
    </row>
    <row r="128" spans="63:74" x14ac:dyDescent="0.2">
      <c r="BK128" s="376"/>
      <c r="BL128" s="376"/>
      <c r="BM128" s="376"/>
      <c r="BN128" s="376"/>
      <c r="BO128" s="376"/>
      <c r="BP128" s="376"/>
      <c r="BQ128" s="376"/>
      <c r="BR128" s="376"/>
      <c r="BS128" s="376"/>
      <c r="BT128" s="376"/>
      <c r="BU128" s="376"/>
      <c r="BV128" s="376"/>
    </row>
    <row r="129" spans="63:74" x14ac:dyDescent="0.2">
      <c r="BK129" s="376"/>
      <c r="BL129" s="376"/>
      <c r="BM129" s="376"/>
      <c r="BN129" s="376"/>
      <c r="BO129" s="376"/>
      <c r="BP129" s="376"/>
      <c r="BQ129" s="376"/>
      <c r="BR129" s="376"/>
      <c r="BS129" s="376"/>
      <c r="BT129" s="376"/>
      <c r="BU129" s="376"/>
      <c r="BV129" s="376"/>
    </row>
    <row r="130" spans="63:74" x14ac:dyDescent="0.2">
      <c r="BK130" s="376"/>
      <c r="BL130" s="376"/>
      <c r="BM130" s="376"/>
      <c r="BN130" s="376"/>
      <c r="BO130" s="376"/>
      <c r="BP130" s="376"/>
      <c r="BQ130" s="376"/>
      <c r="BR130" s="376"/>
      <c r="BS130" s="376"/>
      <c r="BT130" s="376"/>
      <c r="BU130" s="376"/>
      <c r="BV130" s="376"/>
    </row>
    <row r="131" spans="63:74" x14ac:dyDescent="0.2">
      <c r="BK131" s="376"/>
      <c r="BL131" s="376"/>
      <c r="BM131" s="376"/>
      <c r="BN131" s="376"/>
      <c r="BO131" s="376"/>
      <c r="BP131" s="376"/>
      <c r="BQ131" s="376"/>
      <c r="BR131" s="376"/>
      <c r="BS131" s="376"/>
      <c r="BT131" s="376"/>
      <c r="BU131" s="376"/>
      <c r="BV131" s="376"/>
    </row>
    <row r="132" spans="63:74" x14ac:dyDescent="0.2">
      <c r="BK132" s="376"/>
      <c r="BL132" s="376"/>
      <c r="BM132" s="376"/>
      <c r="BN132" s="376"/>
      <c r="BO132" s="376"/>
      <c r="BP132" s="376"/>
      <c r="BQ132" s="376"/>
      <c r="BR132" s="376"/>
      <c r="BS132" s="376"/>
      <c r="BT132" s="376"/>
      <c r="BU132" s="376"/>
      <c r="BV132" s="376"/>
    </row>
    <row r="133" spans="63:74" x14ac:dyDescent="0.2">
      <c r="BK133" s="376"/>
      <c r="BL133" s="376"/>
      <c r="BM133" s="376"/>
      <c r="BN133" s="376"/>
      <c r="BO133" s="376"/>
      <c r="BP133" s="376"/>
      <c r="BQ133" s="376"/>
      <c r="BR133" s="376"/>
      <c r="BS133" s="376"/>
      <c r="BT133" s="376"/>
      <c r="BU133" s="376"/>
      <c r="BV133" s="376"/>
    </row>
    <row r="134" spans="63:74" x14ac:dyDescent="0.2">
      <c r="BK134" s="376"/>
      <c r="BL134" s="376"/>
      <c r="BM134" s="376"/>
      <c r="BN134" s="376"/>
      <c r="BO134" s="376"/>
      <c r="BP134" s="376"/>
      <c r="BQ134" s="376"/>
      <c r="BR134" s="376"/>
      <c r="BS134" s="376"/>
      <c r="BT134" s="376"/>
      <c r="BU134" s="376"/>
      <c r="BV134" s="376"/>
    </row>
    <row r="135" spans="63:74" x14ac:dyDescent="0.2">
      <c r="BK135" s="376"/>
      <c r="BL135" s="376"/>
      <c r="BM135" s="376"/>
      <c r="BN135" s="376"/>
      <c r="BO135" s="376"/>
      <c r="BP135" s="376"/>
      <c r="BQ135" s="376"/>
      <c r="BR135" s="376"/>
      <c r="BS135" s="376"/>
      <c r="BT135" s="376"/>
      <c r="BU135" s="376"/>
      <c r="BV135" s="376"/>
    </row>
    <row r="136" spans="63:74" x14ac:dyDescent="0.2">
      <c r="BK136" s="376"/>
      <c r="BL136" s="376"/>
      <c r="BM136" s="376"/>
      <c r="BN136" s="376"/>
      <c r="BO136" s="376"/>
      <c r="BP136" s="376"/>
      <c r="BQ136" s="376"/>
      <c r="BR136" s="376"/>
      <c r="BS136" s="376"/>
      <c r="BT136" s="376"/>
      <c r="BU136" s="376"/>
      <c r="BV136" s="376"/>
    </row>
    <row r="137" spans="63:74" x14ac:dyDescent="0.2">
      <c r="BK137" s="376"/>
      <c r="BL137" s="376"/>
      <c r="BM137" s="376"/>
      <c r="BN137" s="376"/>
      <c r="BO137" s="376"/>
      <c r="BP137" s="376"/>
      <c r="BQ137" s="376"/>
      <c r="BR137" s="376"/>
      <c r="BS137" s="376"/>
      <c r="BT137" s="376"/>
      <c r="BU137" s="376"/>
      <c r="BV137" s="376"/>
    </row>
    <row r="138" spans="63:74" x14ac:dyDescent="0.2">
      <c r="BK138" s="376"/>
      <c r="BL138" s="376"/>
      <c r="BM138" s="376"/>
      <c r="BN138" s="376"/>
      <c r="BO138" s="376"/>
      <c r="BP138" s="376"/>
      <c r="BQ138" s="376"/>
      <c r="BR138" s="376"/>
      <c r="BS138" s="376"/>
      <c r="BT138" s="376"/>
      <c r="BU138" s="376"/>
      <c r="BV138" s="376"/>
    </row>
    <row r="139" spans="63:74" x14ac:dyDescent="0.2">
      <c r="BK139" s="376"/>
      <c r="BL139" s="376"/>
      <c r="BM139" s="376"/>
      <c r="BN139" s="376"/>
      <c r="BO139" s="376"/>
      <c r="BP139" s="376"/>
      <c r="BQ139" s="376"/>
      <c r="BR139" s="376"/>
      <c r="BS139" s="376"/>
      <c r="BT139" s="376"/>
      <c r="BU139" s="376"/>
      <c r="BV139" s="376"/>
    </row>
    <row r="140" spans="63:74" x14ac:dyDescent="0.2">
      <c r="BK140" s="376"/>
      <c r="BL140" s="376"/>
      <c r="BM140" s="376"/>
      <c r="BN140" s="376"/>
      <c r="BO140" s="376"/>
      <c r="BP140" s="376"/>
      <c r="BQ140" s="376"/>
      <c r="BR140" s="376"/>
      <c r="BS140" s="376"/>
      <c r="BT140" s="376"/>
      <c r="BU140" s="376"/>
      <c r="BV140" s="376"/>
    </row>
    <row r="141" spans="63:74" x14ac:dyDescent="0.2">
      <c r="BK141" s="376"/>
      <c r="BL141" s="376"/>
      <c r="BM141" s="376"/>
      <c r="BN141" s="376"/>
      <c r="BO141" s="376"/>
      <c r="BP141" s="376"/>
      <c r="BQ141" s="376"/>
      <c r="BR141" s="376"/>
      <c r="BS141" s="376"/>
      <c r="BT141" s="376"/>
      <c r="BU141" s="376"/>
      <c r="BV141" s="376"/>
    </row>
    <row r="142" spans="63:74" x14ac:dyDescent="0.2">
      <c r="BK142" s="376"/>
      <c r="BL142" s="376"/>
      <c r="BM142" s="376"/>
      <c r="BN142" s="376"/>
      <c r="BO142" s="376"/>
      <c r="BP142" s="376"/>
      <c r="BQ142" s="376"/>
      <c r="BR142" s="376"/>
      <c r="BS142" s="376"/>
      <c r="BT142" s="376"/>
      <c r="BU142" s="376"/>
      <c r="BV142" s="376"/>
    </row>
    <row r="143" spans="63:74" x14ac:dyDescent="0.2">
      <c r="BK143" s="376"/>
      <c r="BL143" s="376"/>
      <c r="BM143" s="376"/>
      <c r="BN143" s="376"/>
      <c r="BO143" s="376"/>
      <c r="BP143" s="376"/>
      <c r="BQ143" s="376"/>
      <c r="BR143" s="376"/>
      <c r="BS143" s="376"/>
      <c r="BT143" s="376"/>
      <c r="BU143" s="376"/>
      <c r="BV143" s="376"/>
    </row>
  </sheetData>
  <mergeCells count="17">
    <mergeCell ref="A1:A2"/>
    <mergeCell ref="AM3:AX3"/>
    <mergeCell ref="AY3:BJ3"/>
    <mergeCell ref="BK3:BV3"/>
    <mergeCell ref="B1:AL1"/>
    <mergeCell ref="C3:N3"/>
    <mergeCell ref="O3:Z3"/>
    <mergeCell ref="AA3:AL3"/>
    <mergeCell ref="B54:Q54"/>
    <mergeCell ref="B55:Q55"/>
    <mergeCell ref="B56:Q56"/>
    <mergeCell ref="B57:Q57"/>
    <mergeCell ref="B62:Q62"/>
    <mergeCell ref="B58:Q58"/>
    <mergeCell ref="B59:Q59"/>
    <mergeCell ref="B60:Q60"/>
    <mergeCell ref="B61:Q61"/>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X26" activePane="bottomRight" state="frozen"/>
      <selection activeCell="BC15" sqref="BC15"/>
      <selection pane="topRight" activeCell="BC15" sqref="BC15"/>
      <selection pane="bottomLeft" activeCell="BC15" sqref="BC15"/>
      <selection pane="bottomRight" activeCell="BF36" sqref="BF36"/>
    </sheetView>
  </sheetViews>
  <sheetFormatPr defaultColWidth="9.5703125" defaultRowHeight="11.25" x14ac:dyDescent="0.2"/>
  <cols>
    <col min="1" max="1" width="10.5703125" style="121" customWidth="1"/>
    <col min="2" max="2" width="16.5703125" style="121" customWidth="1"/>
    <col min="3" max="50" width="6.5703125" style="121" customWidth="1"/>
    <col min="51" max="57" width="6.5703125" style="368" customWidth="1"/>
    <col min="58" max="58" width="6.5703125" style="700" customWidth="1"/>
    <col min="59" max="62" width="6.5703125" style="368" customWidth="1"/>
    <col min="63" max="74" width="6.5703125" style="121" customWidth="1"/>
    <col min="75" max="16384" width="9.5703125" style="121"/>
  </cols>
  <sheetData>
    <row r="1" spans="1:74" ht="13.35" customHeight="1" x14ac:dyDescent="0.2">
      <c r="A1" s="770" t="s">
        <v>1021</v>
      </c>
      <c r="B1" s="822" t="s">
        <v>1302</v>
      </c>
      <c r="C1" s="778"/>
      <c r="D1" s="778"/>
      <c r="E1" s="778"/>
      <c r="F1" s="778"/>
      <c r="G1" s="778"/>
      <c r="H1" s="778"/>
      <c r="I1" s="778"/>
      <c r="J1" s="778"/>
      <c r="K1" s="778"/>
      <c r="L1" s="778"/>
      <c r="M1" s="778"/>
      <c r="N1" s="778"/>
      <c r="O1" s="778"/>
      <c r="P1" s="778"/>
      <c r="Q1" s="778"/>
      <c r="R1" s="778"/>
      <c r="S1" s="778"/>
      <c r="T1" s="778"/>
      <c r="U1" s="778"/>
      <c r="V1" s="778"/>
      <c r="W1" s="778"/>
      <c r="X1" s="778"/>
      <c r="Y1" s="778"/>
      <c r="Z1" s="778"/>
      <c r="AA1" s="778"/>
      <c r="AB1" s="778"/>
      <c r="AC1" s="778"/>
      <c r="AD1" s="778"/>
      <c r="AE1" s="778"/>
      <c r="AF1" s="778"/>
      <c r="AG1" s="778"/>
      <c r="AH1" s="778"/>
      <c r="AI1" s="778"/>
      <c r="AJ1" s="778"/>
      <c r="AK1" s="778"/>
      <c r="AL1" s="778"/>
      <c r="AM1" s="120"/>
    </row>
    <row r="2" spans="1:74" s="112" customFormat="1" ht="13.35" customHeight="1" x14ac:dyDescent="0.2">
      <c r="A2" s="771"/>
      <c r="B2" s="542" t="str">
        <f>"U.S. Energy Information Administration  |  Short-Term Energy Outlook  - "&amp;Dates!D1</f>
        <v>U.S. Energy Information Administration  |  Short-Term Energy Outlook  - October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116"/>
      <c r="AY2" s="376"/>
      <c r="AZ2" s="376"/>
      <c r="BA2" s="376"/>
      <c r="BB2" s="376"/>
      <c r="BC2" s="376"/>
      <c r="BD2" s="376"/>
      <c r="BE2" s="376"/>
      <c r="BF2" s="696"/>
      <c r="BG2" s="376"/>
      <c r="BH2" s="376"/>
      <c r="BI2" s="376"/>
      <c r="BJ2" s="376"/>
    </row>
    <row r="3" spans="1:74" s="12" customFormat="1" ht="12.75" x14ac:dyDescent="0.2">
      <c r="A3" s="14"/>
      <c r="B3" s="15"/>
      <c r="C3" s="779">
        <f>Dates!D3</f>
        <v>2012</v>
      </c>
      <c r="D3" s="775"/>
      <c r="E3" s="775"/>
      <c r="F3" s="775"/>
      <c r="G3" s="775"/>
      <c r="H3" s="775"/>
      <c r="I3" s="775"/>
      <c r="J3" s="775"/>
      <c r="K3" s="775"/>
      <c r="L3" s="775"/>
      <c r="M3" s="775"/>
      <c r="N3" s="776"/>
      <c r="O3" s="779">
        <f>C3+1</f>
        <v>2013</v>
      </c>
      <c r="P3" s="780"/>
      <c r="Q3" s="780"/>
      <c r="R3" s="780"/>
      <c r="S3" s="780"/>
      <c r="T3" s="780"/>
      <c r="U3" s="780"/>
      <c r="V3" s="780"/>
      <c r="W3" s="780"/>
      <c r="X3" s="775"/>
      <c r="Y3" s="775"/>
      <c r="Z3" s="776"/>
      <c r="AA3" s="772">
        <f>O3+1</f>
        <v>2014</v>
      </c>
      <c r="AB3" s="775"/>
      <c r="AC3" s="775"/>
      <c r="AD3" s="775"/>
      <c r="AE3" s="775"/>
      <c r="AF3" s="775"/>
      <c r="AG3" s="775"/>
      <c r="AH3" s="775"/>
      <c r="AI3" s="775"/>
      <c r="AJ3" s="775"/>
      <c r="AK3" s="775"/>
      <c r="AL3" s="776"/>
      <c r="AM3" s="772">
        <f>AA3+1</f>
        <v>2015</v>
      </c>
      <c r="AN3" s="775"/>
      <c r="AO3" s="775"/>
      <c r="AP3" s="775"/>
      <c r="AQ3" s="775"/>
      <c r="AR3" s="775"/>
      <c r="AS3" s="775"/>
      <c r="AT3" s="775"/>
      <c r="AU3" s="775"/>
      <c r="AV3" s="775"/>
      <c r="AW3" s="775"/>
      <c r="AX3" s="776"/>
      <c r="AY3" s="772">
        <f>AM3+1</f>
        <v>2016</v>
      </c>
      <c r="AZ3" s="773"/>
      <c r="BA3" s="773"/>
      <c r="BB3" s="773"/>
      <c r="BC3" s="773"/>
      <c r="BD3" s="773"/>
      <c r="BE3" s="773"/>
      <c r="BF3" s="773"/>
      <c r="BG3" s="773"/>
      <c r="BH3" s="773"/>
      <c r="BI3" s="773"/>
      <c r="BJ3" s="774"/>
      <c r="BK3" s="772">
        <f>AY3+1</f>
        <v>2017</v>
      </c>
      <c r="BL3" s="775"/>
      <c r="BM3" s="775"/>
      <c r="BN3" s="775"/>
      <c r="BO3" s="775"/>
      <c r="BP3" s="775"/>
      <c r="BQ3" s="775"/>
      <c r="BR3" s="775"/>
      <c r="BS3" s="775"/>
      <c r="BT3" s="775"/>
      <c r="BU3" s="775"/>
      <c r="BV3" s="77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119"/>
      <c r="B5" s="122" t="s">
        <v>11</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2"/>
      <c r="AZ5" s="422"/>
      <c r="BA5" s="422"/>
      <c r="BB5" s="422"/>
      <c r="BC5" s="422"/>
      <c r="BD5" s="422"/>
      <c r="BE5" s="422"/>
      <c r="BF5" s="123"/>
      <c r="BG5" s="422"/>
      <c r="BH5" s="422"/>
      <c r="BI5" s="422"/>
      <c r="BJ5" s="422"/>
      <c r="BK5" s="422"/>
      <c r="BL5" s="422"/>
      <c r="BM5" s="422"/>
      <c r="BN5" s="422"/>
      <c r="BO5" s="422"/>
      <c r="BP5" s="422"/>
      <c r="BQ5" s="422"/>
      <c r="BR5" s="422"/>
      <c r="BS5" s="422"/>
      <c r="BT5" s="422"/>
      <c r="BU5" s="422"/>
      <c r="BV5" s="422"/>
    </row>
    <row r="6" spans="1:74" ht="11.1" customHeight="1" x14ac:dyDescent="0.2">
      <c r="A6" s="119" t="s">
        <v>791</v>
      </c>
      <c r="B6" s="205" t="s">
        <v>587</v>
      </c>
      <c r="C6" s="214">
        <v>15.854273851</v>
      </c>
      <c r="D6" s="214">
        <v>15.969486638999999</v>
      </c>
      <c r="E6" s="214">
        <v>16.025220563000001</v>
      </c>
      <c r="F6" s="214">
        <v>15.671058388000001</v>
      </c>
      <c r="G6" s="214">
        <v>15.985982015999999</v>
      </c>
      <c r="H6" s="214">
        <v>15.960910468</v>
      </c>
      <c r="I6" s="214">
        <v>15.424184581</v>
      </c>
      <c r="J6" s="214">
        <v>15.216717202</v>
      </c>
      <c r="K6" s="214">
        <v>15.844782114999999</v>
      </c>
      <c r="L6" s="214">
        <v>15.608940603000001</v>
      </c>
      <c r="M6" s="214">
        <v>15.359702309999999</v>
      </c>
      <c r="N6" s="214">
        <v>15.825113797</v>
      </c>
      <c r="O6" s="214">
        <v>15.352998063999999</v>
      </c>
      <c r="P6" s="214">
        <v>15.74706239</v>
      </c>
      <c r="Q6" s="214">
        <v>15.717659771999999</v>
      </c>
      <c r="R6" s="214">
        <v>15.845326437000001</v>
      </c>
      <c r="S6" s="214">
        <v>16.365037279999999</v>
      </c>
      <c r="T6" s="214">
        <v>16.202744408000001</v>
      </c>
      <c r="U6" s="214">
        <v>15.690219709000001</v>
      </c>
      <c r="V6" s="214">
        <v>16.304214811000001</v>
      </c>
      <c r="W6" s="214">
        <v>16.383465673</v>
      </c>
      <c r="X6" s="214">
        <v>16.387037448000001</v>
      </c>
      <c r="Y6" s="214">
        <v>16.552405079</v>
      </c>
      <c r="Z6" s="214">
        <v>18.256237122000002</v>
      </c>
      <c r="AA6" s="214">
        <v>16.940357991999999</v>
      </c>
      <c r="AB6" s="214">
        <v>17.774097165000001</v>
      </c>
      <c r="AC6" s="214">
        <v>17.657704099</v>
      </c>
      <c r="AD6" s="214">
        <v>18.286922643</v>
      </c>
      <c r="AE6" s="214">
        <v>18.168268409</v>
      </c>
      <c r="AF6" s="214">
        <v>17.62162228</v>
      </c>
      <c r="AG6" s="214">
        <v>17.201338385</v>
      </c>
      <c r="AH6" s="214">
        <v>18.093028541999999</v>
      </c>
      <c r="AI6" s="214">
        <v>17.619385028</v>
      </c>
      <c r="AJ6" s="214">
        <v>17.821572824</v>
      </c>
      <c r="AK6" s="214">
        <v>18.014885417999999</v>
      </c>
      <c r="AL6" s="214">
        <v>19.011205283999999</v>
      </c>
      <c r="AM6" s="214">
        <v>19.764134954999999</v>
      </c>
      <c r="AN6" s="214">
        <v>20.757191302999999</v>
      </c>
      <c r="AO6" s="214">
        <v>20.833527502999999</v>
      </c>
      <c r="AP6" s="214">
        <v>20.771684377</v>
      </c>
      <c r="AQ6" s="214">
        <v>20.366896663999999</v>
      </c>
      <c r="AR6" s="214">
        <v>19.740057657000001</v>
      </c>
      <c r="AS6" s="214">
        <v>18.380107513999999</v>
      </c>
      <c r="AT6" s="214">
        <v>18.057676110999999</v>
      </c>
      <c r="AU6" s="214">
        <v>18.645128785000001</v>
      </c>
      <c r="AV6" s="214">
        <v>18.504911559</v>
      </c>
      <c r="AW6" s="214">
        <v>18.426235815999998</v>
      </c>
      <c r="AX6" s="214">
        <v>18.876583988</v>
      </c>
      <c r="AY6" s="214">
        <v>18.729050666999999</v>
      </c>
      <c r="AZ6" s="214">
        <v>19.253938514000001</v>
      </c>
      <c r="BA6" s="214">
        <v>19.398563743</v>
      </c>
      <c r="BB6" s="214">
        <v>19.676003991000002</v>
      </c>
      <c r="BC6" s="214">
        <v>19.205716633000002</v>
      </c>
      <c r="BD6" s="214">
        <v>18.899999999999999</v>
      </c>
      <c r="BE6" s="214">
        <v>18.3</v>
      </c>
      <c r="BF6" s="214">
        <v>18.47411</v>
      </c>
      <c r="BG6" s="214">
        <v>18.91131</v>
      </c>
      <c r="BH6" s="355">
        <v>18.603439999999999</v>
      </c>
      <c r="BI6" s="355">
        <v>18.45261</v>
      </c>
      <c r="BJ6" s="355">
        <v>19.27844</v>
      </c>
      <c r="BK6" s="355">
        <v>19.227509999999999</v>
      </c>
      <c r="BL6" s="355">
        <v>19.62565</v>
      </c>
      <c r="BM6" s="355">
        <v>19.609929999999999</v>
      </c>
      <c r="BN6" s="355">
        <v>20.118169999999999</v>
      </c>
      <c r="BO6" s="355">
        <v>19.641670000000001</v>
      </c>
      <c r="BP6" s="355">
        <v>19.411539999999999</v>
      </c>
      <c r="BQ6" s="355">
        <v>18.86618</v>
      </c>
      <c r="BR6" s="355">
        <v>19.442910000000001</v>
      </c>
      <c r="BS6" s="355">
        <v>19.965240000000001</v>
      </c>
      <c r="BT6" s="355">
        <v>19.14471</v>
      </c>
      <c r="BU6" s="355">
        <v>19.002279999999999</v>
      </c>
      <c r="BV6" s="355">
        <v>19.86787</v>
      </c>
    </row>
    <row r="7" spans="1:74" ht="11.1" customHeight="1" x14ac:dyDescent="0.2">
      <c r="A7" s="119" t="s">
        <v>792</v>
      </c>
      <c r="B7" s="187" t="s">
        <v>621</v>
      </c>
      <c r="C7" s="214">
        <v>14.898021793</v>
      </c>
      <c r="D7" s="214">
        <v>14.811283203</v>
      </c>
      <c r="E7" s="214">
        <v>14.860842960999999</v>
      </c>
      <c r="F7" s="214">
        <v>15.025231634000001</v>
      </c>
      <c r="G7" s="214">
        <v>15.339257505000001</v>
      </c>
      <c r="H7" s="214">
        <v>15.611277012</v>
      </c>
      <c r="I7" s="214">
        <v>15.678453173999999</v>
      </c>
      <c r="J7" s="214">
        <v>15.593156364</v>
      </c>
      <c r="K7" s="214">
        <v>15.650530566</v>
      </c>
      <c r="L7" s="214">
        <v>15.532554988999999</v>
      </c>
      <c r="M7" s="214">
        <v>15.000563338999999</v>
      </c>
      <c r="N7" s="214">
        <v>14.983780117</v>
      </c>
      <c r="O7" s="214">
        <v>14.924864401000001</v>
      </c>
      <c r="P7" s="214">
        <v>15.289774469999999</v>
      </c>
      <c r="Q7" s="214">
        <v>14.987520783000001</v>
      </c>
      <c r="R7" s="214">
        <v>15.06931153</v>
      </c>
      <c r="S7" s="214">
        <v>15.619919885</v>
      </c>
      <c r="T7" s="214">
        <v>16.158366262000001</v>
      </c>
      <c r="U7" s="214">
        <v>16.615684252000001</v>
      </c>
      <c r="V7" s="214">
        <v>16.326808214</v>
      </c>
      <c r="W7" s="214">
        <v>16.470632600999998</v>
      </c>
      <c r="X7" s="214">
        <v>15.899933101</v>
      </c>
      <c r="Y7" s="214">
        <v>15.496747015</v>
      </c>
      <c r="Z7" s="214">
        <v>15.240095158000001</v>
      </c>
      <c r="AA7" s="214">
        <v>15.612803197</v>
      </c>
      <c r="AB7" s="214">
        <v>16.819791285000001</v>
      </c>
      <c r="AC7" s="214">
        <v>16.389067789999999</v>
      </c>
      <c r="AD7" s="214">
        <v>16.029876278</v>
      </c>
      <c r="AE7" s="214">
        <v>16.57093884</v>
      </c>
      <c r="AF7" s="214">
        <v>17.011947419999998</v>
      </c>
      <c r="AG7" s="214">
        <v>17.089270577000001</v>
      </c>
      <c r="AH7" s="214">
        <v>16.607695398000001</v>
      </c>
      <c r="AI7" s="214">
        <v>16.412304133999999</v>
      </c>
      <c r="AJ7" s="214">
        <v>16.281017300999999</v>
      </c>
      <c r="AK7" s="214">
        <v>16.064898035999999</v>
      </c>
      <c r="AL7" s="214">
        <v>15.778889141000001</v>
      </c>
      <c r="AM7" s="214">
        <v>15.700391299</v>
      </c>
      <c r="AN7" s="214">
        <v>15.874497748</v>
      </c>
      <c r="AO7" s="214">
        <v>15.742730824000001</v>
      </c>
      <c r="AP7" s="214">
        <v>15.651982282000001</v>
      </c>
      <c r="AQ7" s="214">
        <v>15.951003541</v>
      </c>
      <c r="AR7" s="214">
        <v>16.526224842000001</v>
      </c>
      <c r="AS7" s="214">
        <v>16.568631504999999</v>
      </c>
      <c r="AT7" s="214">
        <v>16.457992220000001</v>
      </c>
      <c r="AU7" s="214">
        <v>16.364906888</v>
      </c>
      <c r="AV7" s="214">
        <v>16.290408021000001</v>
      </c>
      <c r="AW7" s="214">
        <v>16.158980708000001</v>
      </c>
      <c r="AX7" s="214">
        <v>15.716354192000001</v>
      </c>
      <c r="AY7" s="214">
        <v>15.155083346</v>
      </c>
      <c r="AZ7" s="214">
        <v>15.278831389</v>
      </c>
      <c r="BA7" s="214">
        <v>15.433134326999999</v>
      </c>
      <c r="BB7" s="214">
        <v>15.724288952</v>
      </c>
      <c r="BC7" s="214">
        <v>15.920669435000001</v>
      </c>
      <c r="BD7" s="214">
        <v>15.98</v>
      </c>
      <c r="BE7" s="214">
        <v>15.96</v>
      </c>
      <c r="BF7" s="214">
        <v>16.047280000000001</v>
      </c>
      <c r="BG7" s="214">
        <v>16.148689999999998</v>
      </c>
      <c r="BH7" s="355">
        <v>16.102820000000001</v>
      </c>
      <c r="BI7" s="355">
        <v>15.827730000000001</v>
      </c>
      <c r="BJ7" s="355">
        <v>15.594519999999999</v>
      </c>
      <c r="BK7" s="355">
        <v>15.549519999999999</v>
      </c>
      <c r="BL7" s="355">
        <v>15.772690000000001</v>
      </c>
      <c r="BM7" s="355">
        <v>15.90165</v>
      </c>
      <c r="BN7" s="355">
        <v>16.289149999999999</v>
      </c>
      <c r="BO7" s="355">
        <v>16.561810000000001</v>
      </c>
      <c r="BP7" s="355">
        <v>16.61412</v>
      </c>
      <c r="BQ7" s="355">
        <v>16.688960000000002</v>
      </c>
      <c r="BR7" s="355">
        <v>16.904399999999999</v>
      </c>
      <c r="BS7" s="355">
        <v>17.03687</v>
      </c>
      <c r="BT7" s="355">
        <v>16.799499999999998</v>
      </c>
      <c r="BU7" s="355">
        <v>16.49089</v>
      </c>
      <c r="BV7" s="355">
        <v>16.20804</v>
      </c>
    </row>
    <row r="8" spans="1:74" ht="11.1" customHeight="1" x14ac:dyDescent="0.2">
      <c r="A8" s="119" t="s">
        <v>793</v>
      </c>
      <c r="B8" s="205" t="s">
        <v>588</v>
      </c>
      <c r="C8" s="214">
        <v>11.53809798</v>
      </c>
      <c r="D8" s="214">
        <v>11.627445783000001</v>
      </c>
      <c r="E8" s="214">
        <v>12.066165203000001</v>
      </c>
      <c r="F8" s="214">
        <v>12.515737063</v>
      </c>
      <c r="G8" s="214">
        <v>12.530064447999999</v>
      </c>
      <c r="H8" s="214">
        <v>12.149321151000001</v>
      </c>
      <c r="I8" s="214">
        <v>12.074234826</v>
      </c>
      <c r="J8" s="214">
        <v>12.030397905999999</v>
      </c>
      <c r="K8" s="214">
        <v>12.335036855</v>
      </c>
      <c r="L8" s="214">
        <v>12.419047393</v>
      </c>
      <c r="M8" s="214">
        <v>11.986601011999999</v>
      </c>
      <c r="N8" s="214">
        <v>11.695752068999999</v>
      </c>
      <c r="O8" s="214">
        <v>11.452099059</v>
      </c>
      <c r="P8" s="214">
        <v>11.614265173</v>
      </c>
      <c r="Q8" s="214">
        <v>11.718968948000001</v>
      </c>
      <c r="R8" s="214">
        <v>12.221349290999999</v>
      </c>
      <c r="S8" s="214">
        <v>12.852849342000001</v>
      </c>
      <c r="T8" s="214">
        <v>12.655780031999999</v>
      </c>
      <c r="U8" s="214">
        <v>12.548215178</v>
      </c>
      <c r="V8" s="214">
        <v>12.534778254000001</v>
      </c>
      <c r="W8" s="214">
        <v>12.220193448</v>
      </c>
      <c r="X8" s="214">
        <v>12.545158886999999</v>
      </c>
      <c r="Y8" s="214">
        <v>12.167572608</v>
      </c>
      <c r="Z8" s="214">
        <v>11.485355325</v>
      </c>
      <c r="AA8" s="214">
        <v>11.422589343</v>
      </c>
      <c r="AB8" s="214">
        <v>11.711890312</v>
      </c>
      <c r="AC8" s="214">
        <v>12.086921716999999</v>
      </c>
      <c r="AD8" s="214">
        <v>12.925808200000001</v>
      </c>
      <c r="AE8" s="214">
        <v>13.163518519</v>
      </c>
      <c r="AF8" s="214">
        <v>13.226135477</v>
      </c>
      <c r="AG8" s="214">
        <v>13.243426700000001</v>
      </c>
      <c r="AH8" s="214">
        <v>13.248827137999999</v>
      </c>
      <c r="AI8" s="214">
        <v>12.874815525000001</v>
      </c>
      <c r="AJ8" s="214">
        <v>13.456153946000001</v>
      </c>
      <c r="AK8" s="214">
        <v>12.949414007</v>
      </c>
      <c r="AL8" s="214">
        <v>12.423159499</v>
      </c>
      <c r="AM8" s="214">
        <v>12.130705547</v>
      </c>
      <c r="AN8" s="214">
        <v>12.218821483999999</v>
      </c>
      <c r="AO8" s="214">
        <v>12.337880557</v>
      </c>
      <c r="AP8" s="214">
        <v>13.194379453</v>
      </c>
      <c r="AQ8" s="214">
        <v>13.279184731999999</v>
      </c>
      <c r="AR8" s="214">
        <v>13.15470893</v>
      </c>
      <c r="AS8" s="214">
        <v>13.253586629000001</v>
      </c>
      <c r="AT8" s="214">
        <v>13.169295498</v>
      </c>
      <c r="AU8" s="214">
        <v>13.035560795</v>
      </c>
      <c r="AV8" s="214">
        <v>13.40164526</v>
      </c>
      <c r="AW8" s="214">
        <v>13.297130691</v>
      </c>
      <c r="AX8" s="214">
        <v>12.685621132</v>
      </c>
      <c r="AY8" s="214">
        <v>12.253687662000001</v>
      </c>
      <c r="AZ8" s="214">
        <v>12.444500238</v>
      </c>
      <c r="BA8" s="214">
        <v>12.935117319</v>
      </c>
      <c r="BB8" s="214">
        <v>13.250163369999999</v>
      </c>
      <c r="BC8" s="214">
        <v>13.573010944</v>
      </c>
      <c r="BD8" s="214">
        <v>13.01</v>
      </c>
      <c r="BE8" s="214">
        <v>12.87</v>
      </c>
      <c r="BF8" s="214">
        <v>13.06438</v>
      </c>
      <c r="BG8" s="214">
        <v>13.139419999999999</v>
      </c>
      <c r="BH8" s="355">
        <v>13.58901</v>
      </c>
      <c r="BI8" s="355">
        <v>13.18754</v>
      </c>
      <c r="BJ8" s="355">
        <v>12.676069999999999</v>
      </c>
      <c r="BK8" s="355">
        <v>12.70022</v>
      </c>
      <c r="BL8" s="355">
        <v>12.92573</v>
      </c>
      <c r="BM8" s="355">
        <v>13.381180000000001</v>
      </c>
      <c r="BN8" s="355">
        <v>13.862349999999999</v>
      </c>
      <c r="BO8" s="355">
        <v>14.24349</v>
      </c>
      <c r="BP8" s="355">
        <v>13.705439999999999</v>
      </c>
      <c r="BQ8" s="355">
        <v>13.55902</v>
      </c>
      <c r="BR8" s="355">
        <v>13.83141</v>
      </c>
      <c r="BS8" s="355">
        <v>13.96968</v>
      </c>
      <c r="BT8" s="355">
        <v>14.324769999999999</v>
      </c>
      <c r="BU8" s="355">
        <v>13.87546</v>
      </c>
      <c r="BV8" s="355">
        <v>13.31522</v>
      </c>
    </row>
    <row r="9" spans="1:74" ht="11.1" customHeight="1" x14ac:dyDescent="0.2">
      <c r="A9" s="119" t="s">
        <v>794</v>
      </c>
      <c r="B9" s="205" t="s">
        <v>589</v>
      </c>
      <c r="C9" s="214">
        <v>9.4268640194</v>
      </c>
      <c r="D9" s="214">
        <v>9.5941390921000007</v>
      </c>
      <c r="E9" s="214">
        <v>9.9534807276000006</v>
      </c>
      <c r="F9" s="214">
        <v>10.574904819</v>
      </c>
      <c r="G9" s="214">
        <v>10.877446981</v>
      </c>
      <c r="H9" s="214">
        <v>11.436977988000001</v>
      </c>
      <c r="I9" s="214">
        <v>11.453783424999999</v>
      </c>
      <c r="J9" s="214">
        <v>11.626128816</v>
      </c>
      <c r="K9" s="214">
        <v>11.18809474</v>
      </c>
      <c r="L9" s="214">
        <v>10.662043353</v>
      </c>
      <c r="M9" s="214">
        <v>10.010709417999999</v>
      </c>
      <c r="N9" s="214">
        <v>9.8418588616000005</v>
      </c>
      <c r="O9" s="214">
        <v>9.6959899318999998</v>
      </c>
      <c r="P9" s="214">
        <v>10.030593904</v>
      </c>
      <c r="Q9" s="214">
        <v>10.169225455999999</v>
      </c>
      <c r="R9" s="214">
        <v>10.446844722</v>
      </c>
      <c r="S9" s="214">
        <v>11.443701229</v>
      </c>
      <c r="T9" s="214">
        <v>12.218821581</v>
      </c>
      <c r="U9" s="214">
        <v>12.280735709</v>
      </c>
      <c r="V9" s="214">
        <v>12.257154221</v>
      </c>
      <c r="W9" s="214">
        <v>11.574684989</v>
      </c>
      <c r="X9" s="214">
        <v>11.045284571</v>
      </c>
      <c r="Y9" s="214">
        <v>10.524149424000001</v>
      </c>
      <c r="Z9" s="214">
        <v>9.9551319126000006</v>
      </c>
      <c r="AA9" s="214">
        <v>9.6925386073999995</v>
      </c>
      <c r="AB9" s="214">
        <v>9.9021684216000008</v>
      </c>
      <c r="AC9" s="214">
        <v>10.476318436</v>
      </c>
      <c r="AD9" s="214">
        <v>11.073696559</v>
      </c>
      <c r="AE9" s="214">
        <v>11.728980200000001</v>
      </c>
      <c r="AF9" s="214">
        <v>12.322786196999999</v>
      </c>
      <c r="AG9" s="214">
        <v>12.476508018000001</v>
      </c>
      <c r="AH9" s="214">
        <v>12.449642116</v>
      </c>
      <c r="AI9" s="214">
        <v>11.800043973999999</v>
      </c>
      <c r="AJ9" s="214">
        <v>11.369335218</v>
      </c>
      <c r="AK9" s="214">
        <v>10.659563624</v>
      </c>
      <c r="AL9" s="214">
        <v>10.094401259</v>
      </c>
      <c r="AM9" s="214">
        <v>10.076241191999999</v>
      </c>
      <c r="AN9" s="214">
        <v>10.287353545</v>
      </c>
      <c r="AO9" s="214">
        <v>10.404127578000001</v>
      </c>
      <c r="AP9" s="214">
        <v>11.491155169000001</v>
      </c>
      <c r="AQ9" s="214">
        <v>12.064204308000001</v>
      </c>
      <c r="AR9" s="214">
        <v>12.730350249000001</v>
      </c>
      <c r="AS9" s="214">
        <v>12.65974396</v>
      </c>
      <c r="AT9" s="214">
        <v>12.600466668999999</v>
      </c>
      <c r="AU9" s="214">
        <v>12.058640951999999</v>
      </c>
      <c r="AV9" s="214">
        <v>11.661545448</v>
      </c>
      <c r="AW9" s="214">
        <v>11.382004872</v>
      </c>
      <c r="AX9" s="214">
        <v>10.78435588</v>
      </c>
      <c r="AY9" s="214">
        <v>10.293376659</v>
      </c>
      <c r="AZ9" s="214">
        <v>10.560291712</v>
      </c>
      <c r="BA9" s="214">
        <v>11.160270668000001</v>
      </c>
      <c r="BB9" s="214">
        <v>11.520849957999999</v>
      </c>
      <c r="BC9" s="214">
        <v>12.465774036999999</v>
      </c>
      <c r="BD9" s="214">
        <v>12.75</v>
      </c>
      <c r="BE9" s="214">
        <v>12.77</v>
      </c>
      <c r="BF9" s="214">
        <v>13.01681</v>
      </c>
      <c r="BG9" s="214">
        <v>12.491390000000001</v>
      </c>
      <c r="BH9" s="355">
        <v>11.995279999999999</v>
      </c>
      <c r="BI9" s="355">
        <v>11.35741</v>
      </c>
      <c r="BJ9" s="355">
        <v>10.83891</v>
      </c>
      <c r="BK9" s="355">
        <v>10.506159999999999</v>
      </c>
      <c r="BL9" s="355">
        <v>10.785170000000001</v>
      </c>
      <c r="BM9" s="355">
        <v>11.3597</v>
      </c>
      <c r="BN9" s="355">
        <v>11.8315</v>
      </c>
      <c r="BO9" s="355">
        <v>12.81162</v>
      </c>
      <c r="BP9" s="355">
        <v>13.276289999999999</v>
      </c>
      <c r="BQ9" s="355">
        <v>13.12917</v>
      </c>
      <c r="BR9" s="355">
        <v>13.32103</v>
      </c>
      <c r="BS9" s="355">
        <v>12.91198</v>
      </c>
      <c r="BT9" s="355">
        <v>12.37304</v>
      </c>
      <c r="BU9" s="355">
        <v>11.697329999999999</v>
      </c>
      <c r="BV9" s="355">
        <v>11.12284</v>
      </c>
    </row>
    <row r="10" spans="1:74" ht="11.1" customHeight="1" x14ac:dyDescent="0.2">
      <c r="A10" s="119" t="s">
        <v>795</v>
      </c>
      <c r="B10" s="205" t="s">
        <v>590</v>
      </c>
      <c r="C10" s="214">
        <v>10.897897664</v>
      </c>
      <c r="D10" s="214">
        <v>11.158618712000001</v>
      </c>
      <c r="E10" s="214">
        <v>11.213695014000001</v>
      </c>
      <c r="F10" s="214">
        <v>11.45265684</v>
      </c>
      <c r="G10" s="214">
        <v>11.239124697999999</v>
      </c>
      <c r="H10" s="214">
        <v>11.711042942000001</v>
      </c>
      <c r="I10" s="214">
        <v>11.557245411</v>
      </c>
      <c r="J10" s="214">
        <v>11.698023124000001</v>
      </c>
      <c r="K10" s="214">
        <v>11.702659146</v>
      </c>
      <c r="L10" s="214">
        <v>11.474916512</v>
      </c>
      <c r="M10" s="214">
        <v>11.194304547</v>
      </c>
      <c r="N10" s="214">
        <v>11.012009244</v>
      </c>
      <c r="O10" s="214">
        <v>10.828865088000001</v>
      </c>
      <c r="P10" s="214">
        <v>10.964802728</v>
      </c>
      <c r="Q10" s="214">
        <v>10.904506827000001</v>
      </c>
      <c r="R10" s="214">
        <v>11.187808741</v>
      </c>
      <c r="S10" s="214">
        <v>11.558740019</v>
      </c>
      <c r="T10" s="214">
        <v>11.689918776000001</v>
      </c>
      <c r="U10" s="214">
        <v>11.768245824999999</v>
      </c>
      <c r="V10" s="214">
        <v>11.800207914</v>
      </c>
      <c r="W10" s="214">
        <v>11.844297153999999</v>
      </c>
      <c r="X10" s="214">
        <v>11.576363853</v>
      </c>
      <c r="Y10" s="214">
        <v>11.329604566</v>
      </c>
      <c r="Z10" s="214">
        <v>11.041275269</v>
      </c>
      <c r="AA10" s="214">
        <v>11.082500288</v>
      </c>
      <c r="AB10" s="214">
        <v>11.353704455000001</v>
      </c>
      <c r="AC10" s="214">
        <v>11.476792137</v>
      </c>
      <c r="AD10" s="214">
        <v>11.826306984</v>
      </c>
      <c r="AE10" s="214">
        <v>11.910828723</v>
      </c>
      <c r="AF10" s="214">
        <v>12.101529511000001</v>
      </c>
      <c r="AG10" s="214">
        <v>12.072564925</v>
      </c>
      <c r="AH10" s="214">
        <v>12.108978269</v>
      </c>
      <c r="AI10" s="214">
        <v>12.167569146</v>
      </c>
      <c r="AJ10" s="214">
        <v>11.979651339</v>
      </c>
      <c r="AK10" s="214">
        <v>11.590771662</v>
      </c>
      <c r="AL10" s="214">
        <v>11.270735953999999</v>
      </c>
      <c r="AM10" s="214">
        <v>11.25124709</v>
      </c>
      <c r="AN10" s="214">
        <v>11.439177791000001</v>
      </c>
      <c r="AO10" s="214">
        <v>11.433826217</v>
      </c>
      <c r="AP10" s="214">
        <v>11.907284698</v>
      </c>
      <c r="AQ10" s="214">
        <v>11.813716725999999</v>
      </c>
      <c r="AR10" s="214">
        <v>11.982551478</v>
      </c>
      <c r="AS10" s="214">
        <v>12.255839115000001</v>
      </c>
      <c r="AT10" s="214">
        <v>12.038671758</v>
      </c>
      <c r="AU10" s="214">
        <v>12.116496898999999</v>
      </c>
      <c r="AV10" s="214">
        <v>11.94329379</v>
      </c>
      <c r="AW10" s="214">
        <v>11.76170325</v>
      </c>
      <c r="AX10" s="214">
        <v>11.433020761</v>
      </c>
      <c r="AY10" s="214">
        <v>11.28606978</v>
      </c>
      <c r="AZ10" s="214">
        <v>11.32365089</v>
      </c>
      <c r="BA10" s="214">
        <v>11.716243634</v>
      </c>
      <c r="BB10" s="214">
        <v>11.743404672</v>
      </c>
      <c r="BC10" s="214">
        <v>11.648771001</v>
      </c>
      <c r="BD10" s="214">
        <v>11.84</v>
      </c>
      <c r="BE10" s="214">
        <v>11.8</v>
      </c>
      <c r="BF10" s="214">
        <v>11.69454</v>
      </c>
      <c r="BG10" s="214">
        <v>11.77994</v>
      </c>
      <c r="BH10" s="355">
        <v>11.75867</v>
      </c>
      <c r="BI10" s="355">
        <v>11.404960000000001</v>
      </c>
      <c r="BJ10" s="355">
        <v>11.15549</v>
      </c>
      <c r="BK10" s="355">
        <v>11.45782</v>
      </c>
      <c r="BL10" s="355">
        <v>11.501250000000001</v>
      </c>
      <c r="BM10" s="355">
        <v>11.78241</v>
      </c>
      <c r="BN10" s="355">
        <v>11.913080000000001</v>
      </c>
      <c r="BO10" s="355">
        <v>11.903919999999999</v>
      </c>
      <c r="BP10" s="355">
        <v>12.181089999999999</v>
      </c>
      <c r="BQ10" s="355">
        <v>12.25888</v>
      </c>
      <c r="BR10" s="355">
        <v>12.18892</v>
      </c>
      <c r="BS10" s="355">
        <v>12.347770000000001</v>
      </c>
      <c r="BT10" s="355">
        <v>12.17404</v>
      </c>
      <c r="BU10" s="355">
        <v>11.814539999999999</v>
      </c>
      <c r="BV10" s="355">
        <v>11.575749999999999</v>
      </c>
    </row>
    <row r="11" spans="1:74" ht="11.1" customHeight="1" x14ac:dyDescent="0.2">
      <c r="A11" s="119" t="s">
        <v>796</v>
      </c>
      <c r="B11" s="205" t="s">
        <v>591</v>
      </c>
      <c r="C11" s="214">
        <v>9.9138137060999991</v>
      </c>
      <c r="D11" s="214">
        <v>10.007917768</v>
      </c>
      <c r="E11" s="214">
        <v>10.297252544999999</v>
      </c>
      <c r="F11" s="214">
        <v>10.479877833</v>
      </c>
      <c r="G11" s="214">
        <v>10.400809546</v>
      </c>
      <c r="H11" s="214">
        <v>10.447448598999999</v>
      </c>
      <c r="I11" s="214">
        <v>10.330927623999999</v>
      </c>
      <c r="J11" s="214">
        <v>10.320039338000001</v>
      </c>
      <c r="K11" s="214">
        <v>10.498905383</v>
      </c>
      <c r="L11" s="214">
        <v>10.590420251999999</v>
      </c>
      <c r="M11" s="214">
        <v>10.344645633000001</v>
      </c>
      <c r="N11" s="214">
        <v>10.330344282</v>
      </c>
      <c r="O11" s="214">
        <v>10.022504951</v>
      </c>
      <c r="P11" s="214">
        <v>10.016681588000001</v>
      </c>
      <c r="Q11" s="214">
        <v>10.074661114</v>
      </c>
      <c r="R11" s="214">
        <v>10.460073299999999</v>
      </c>
      <c r="S11" s="214">
        <v>10.781867996000001</v>
      </c>
      <c r="T11" s="214">
        <v>10.819695745000001</v>
      </c>
      <c r="U11" s="214">
        <v>10.713689521999999</v>
      </c>
      <c r="V11" s="214">
        <v>10.625716085000001</v>
      </c>
      <c r="W11" s="214">
        <v>10.552813285999999</v>
      </c>
      <c r="X11" s="214">
        <v>10.578176413</v>
      </c>
      <c r="Y11" s="214">
        <v>10.298967376</v>
      </c>
      <c r="Z11" s="214">
        <v>10.017688702999999</v>
      </c>
      <c r="AA11" s="214">
        <v>10.027553412</v>
      </c>
      <c r="AB11" s="214">
        <v>10.202040261</v>
      </c>
      <c r="AC11" s="214">
        <v>10.803935145000001</v>
      </c>
      <c r="AD11" s="214">
        <v>11.224288405999999</v>
      </c>
      <c r="AE11" s="214">
        <v>11.256609303999999</v>
      </c>
      <c r="AF11" s="214">
        <v>11.184020133000001</v>
      </c>
      <c r="AG11" s="214">
        <v>11.137651891999999</v>
      </c>
      <c r="AH11" s="214">
        <v>10.967554308</v>
      </c>
      <c r="AI11" s="214">
        <v>10.806094680999999</v>
      </c>
      <c r="AJ11" s="214">
        <v>10.969746646999999</v>
      </c>
      <c r="AK11" s="214">
        <v>10.645228047</v>
      </c>
      <c r="AL11" s="214">
        <v>10.442132314</v>
      </c>
      <c r="AM11" s="214">
        <v>10.284042844</v>
      </c>
      <c r="AN11" s="214">
        <v>10.307223499999999</v>
      </c>
      <c r="AO11" s="214">
        <v>10.429323556</v>
      </c>
      <c r="AP11" s="214">
        <v>11.261583048</v>
      </c>
      <c r="AQ11" s="214">
        <v>11.213049465999999</v>
      </c>
      <c r="AR11" s="214">
        <v>11.018003478000001</v>
      </c>
      <c r="AS11" s="214">
        <v>10.828628910999999</v>
      </c>
      <c r="AT11" s="214">
        <v>10.878579202999999</v>
      </c>
      <c r="AU11" s="214">
        <v>10.985316601999999</v>
      </c>
      <c r="AV11" s="214">
        <v>11.103815287</v>
      </c>
      <c r="AW11" s="214">
        <v>11.062178749999999</v>
      </c>
      <c r="AX11" s="214">
        <v>10.726188104</v>
      </c>
      <c r="AY11" s="214">
        <v>10.282099722</v>
      </c>
      <c r="AZ11" s="214">
        <v>10.194461299</v>
      </c>
      <c r="BA11" s="214">
        <v>10.675284674</v>
      </c>
      <c r="BB11" s="214">
        <v>10.951834896999999</v>
      </c>
      <c r="BC11" s="214">
        <v>10.949288356</v>
      </c>
      <c r="BD11" s="214">
        <v>10.93</v>
      </c>
      <c r="BE11" s="214">
        <v>10.83</v>
      </c>
      <c r="BF11" s="214">
        <v>10.6823</v>
      </c>
      <c r="BG11" s="214">
        <v>10.55556</v>
      </c>
      <c r="BH11" s="355">
        <v>10.66868</v>
      </c>
      <c r="BI11" s="355">
        <v>10.50367</v>
      </c>
      <c r="BJ11" s="355">
        <v>10.42545</v>
      </c>
      <c r="BK11" s="355">
        <v>10.3062</v>
      </c>
      <c r="BL11" s="355">
        <v>10.31035</v>
      </c>
      <c r="BM11" s="355">
        <v>10.70215</v>
      </c>
      <c r="BN11" s="355">
        <v>11.17474</v>
      </c>
      <c r="BO11" s="355">
        <v>11.33522</v>
      </c>
      <c r="BP11" s="355">
        <v>11.44026</v>
      </c>
      <c r="BQ11" s="355">
        <v>11.38217</v>
      </c>
      <c r="BR11" s="355">
        <v>11.24769</v>
      </c>
      <c r="BS11" s="355">
        <v>11.176399999999999</v>
      </c>
      <c r="BT11" s="355">
        <v>11.08353</v>
      </c>
      <c r="BU11" s="355">
        <v>10.863519999999999</v>
      </c>
      <c r="BV11" s="355">
        <v>10.77792</v>
      </c>
    </row>
    <row r="12" spans="1:74" ht="11.1" customHeight="1" x14ac:dyDescent="0.2">
      <c r="A12" s="119" t="s">
        <v>797</v>
      </c>
      <c r="B12" s="205" t="s">
        <v>592</v>
      </c>
      <c r="C12" s="214">
        <v>9.9197735841999997</v>
      </c>
      <c r="D12" s="214">
        <v>10.248529637000001</v>
      </c>
      <c r="E12" s="214">
        <v>10.309235675</v>
      </c>
      <c r="F12" s="214">
        <v>10.422378635999999</v>
      </c>
      <c r="G12" s="214">
        <v>10.236428274</v>
      </c>
      <c r="H12" s="214">
        <v>10.273092156000001</v>
      </c>
      <c r="I12" s="214">
        <v>10.196007471</v>
      </c>
      <c r="J12" s="214">
        <v>10.344817473000001</v>
      </c>
      <c r="K12" s="214">
        <v>10.537555790000001</v>
      </c>
      <c r="L12" s="214">
        <v>10.527687359</v>
      </c>
      <c r="M12" s="214">
        <v>10.400118935</v>
      </c>
      <c r="N12" s="214">
        <v>10.174609460999999</v>
      </c>
      <c r="O12" s="214">
        <v>10.047697340999999</v>
      </c>
      <c r="P12" s="214">
        <v>10.349118378</v>
      </c>
      <c r="Q12" s="214">
        <v>10.361671582</v>
      </c>
      <c r="R12" s="214">
        <v>10.794864145</v>
      </c>
      <c r="S12" s="214">
        <v>11.075336912999999</v>
      </c>
      <c r="T12" s="214">
        <v>10.975019975</v>
      </c>
      <c r="U12" s="214">
        <v>10.899439716</v>
      </c>
      <c r="V12" s="214">
        <v>10.955811899</v>
      </c>
      <c r="W12" s="214">
        <v>10.944175601</v>
      </c>
      <c r="X12" s="214">
        <v>11.099983775</v>
      </c>
      <c r="Y12" s="214">
        <v>10.911517267000001</v>
      </c>
      <c r="Z12" s="214">
        <v>10.335373666000001</v>
      </c>
      <c r="AA12" s="214">
        <v>10.221050177</v>
      </c>
      <c r="AB12" s="214">
        <v>10.372941003999999</v>
      </c>
      <c r="AC12" s="214">
        <v>10.866037451</v>
      </c>
      <c r="AD12" s="214">
        <v>11.474193472</v>
      </c>
      <c r="AE12" s="214">
        <v>11.397447027</v>
      </c>
      <c r="AF12" s="214">
        <v>11.542825726</v>
      </c>
      <c r="AG12" s="214">
        <v>11.474814377</v>
      </c>
      <c r="AH12" s="214">
        <v>11.381008642999999</v>
      </c>
      <c r="AI12" s="214">
        <v>11.479948905000001</v>
      </c>
      <c r="AJ12" s="214">
        <v>11.425807572</v>
      </c>
      <c r="AK12" s="214">
        <v>11.064128197</v>
      </c>
      <c r="AL12" s="214">
        <v>10.827334011</v>
      </c>
      <c r="AM12" s="214">
        <v>10.563094148999999</v>
      </c>
      <c r="AN12" s="214">
        <v>10.74665238</v>
      </c>
      <c r="AO12" s="214">
        <v>10.714591794</v>
      </c>
      <c r="AP12" s="214">
        <v>11.459216031</v>
      </c>
      <c r="AQ12" s="214">
        <v>11.493938139999999</v>
      </c>
      <c r="AR12" s="214">
        <v>11.185341026</v>
      </c>
      <c r="AS12" s="214">
        <v>10.977159175000001</v>
      </c>
      <c r="AT12" s="214">
        <v>11.009307892000001</v>
      </c>
      <c r="AU12" s="214">
        <v>11.119236293</v>
      </c>
      <c r="AV12" s="214">
        <v>11.009128735999999</v>
      </c>
      <c r="AW12" s="214">
        <v>10.876744789</v>
      </c>
      <c r="AX12" s="214">
        <v>10.544468119999999</v>
      </c>
      <c r="AY12" s="214">
        <v>10.125048941999999</v>
      </c>
      <c r="AZ12" s="214">
        <v>10.325968294000001</v>
      </c>
      <c r="BA12" s="214">
        <v>10.676177817999999</v>
      </c>
      <c r="BB12" s="214">
        <v>10.842048968</v>
      </c>
      <c r="BC12" s="214">
        <v>10.753589215</v>
      </c>
      <c r="BD12" s="214">
        <v>10.61</v>
      </c>
      <c r="BE12" s="214">
        <v>10.47</v>
      </c>
      <c r="BF12" s="214">
        <v>10.71913</v>
      </c>
      <c r="BG12" s="214">
        <v>10.911949999999999</v>
      </c>
      <c r="BH12" s="355">
        <v>10.905279999999999</v>
      </c>
      <c r="BI12" s="355">
        <v>10.658189999999999</v>
      </c>
      <c r="BJ12" s="355">
        <v>10.31307</v>
      </c>
      <c r="BK12" s="355">
        <v>10.30199</v>
      </c>
      <c r="BL12" s="355">
        <v>10.62026</v>
      </c>
      <c r="BM12" s="355">
        <v>10.92639</v>
      </c>
      <c r="BN12" s="355">
        <v>11.241759999999999</v>
      </c>
      <c r="BO12" s="355">
        <v>11.208399999999999</v>
      </c>
      <c r="BP12" s="355">
        <v>11.139200000000001</v>
      </c>
      <c r="BQ12" s="355">
        <v>11.15015</v>
      </c>
      <c r="BR12" s="355">
        <v>11.377890000000001</v>
      </c>
      <c r="BS12" s="355">
        <v>11.563140000000001</v>
      </c>
      <c r="BT12" s="355">
        <v>11.46377</v>
      </c>
      <c r="BU12" s="355">
        <v>11.16445</v>
      </c>
      <c r="BV12" s="355">
        <v>10.736610000000001</v>
      </c>
    </row>
    <row r="13" spans="1:74" ht="11.1" customHeight="1" x14ac:dyDescent="0.2">
      <c r="A13" s="119" t="s">
        <v>798</v>
      </c>
      <c r="B13" s="205" t="s">
        <v>593</v>
      </c>
      <c r="C13" s="214">
        <v>9.9984682225999997</v>
      </c>
      <c r="D13" s="214">
        <v>10.197238788</v>
      </c>
      <c r="E13" s="214">
        <v>10.294369171</v>
      </c>
      <c r="F13" s="214">
        <v>10.663166259</v>
      </c>
      <c r="G13" s="214">
        <v>11.173620544</v>
      </c>
      <c r="H13" s="214">
        <v>11.513094725</v>
      </c>
      <c r="I13" s="214">
        <v>11.580693782000001</v>
      </c>
      <c r="J13" s="214">
        <v>11.539301316</v>
      </c>
      <c r="K13" s="214">
        <v>11.358632305</v>
      </c>
      <c r="L13" s="214">
        <v>11.027707321999999</v>
      </c>
      <c r="M13" s="214">
        <v>10.610315380999999</v>
      </c>
      <c r="N13" s="214">
        <v>10.382528236000001</v>
      </c>
      <c r="O13" s="214">
        <v>10.267437449000001</v>
      </c>
      <c r="P13" s="214">
        <v>10.517593977000001</v>
      </c>
      <c r="Q13" s="214">
        <v>10.663577643</v>
      </c>
      <c r="R13" s="214">
        <v>11.094692092000001</v>
      </c>
      <c r="S13" s="214">
        <v>11.440896266999999</v>
      </c>
      <c r="T13" s="214">
        <v>11.834249519</v>
      </c>
      <c r="U13" s="214">
        <v>12.09099273</v>
      </c>
      <c r="V13" s="214">
        <v>11.960178837000001</v>
      </c>
      <c r="W13" s="214">
        <v>11.856546324</v>
      </c>
      <c r="X13" s="214">
        <v>11.529771849999999</v>
      </c>
      <c r="Y13" s="214">
        <v>10.998832877</v>
      </c>
      <c r="Z13" s="214">
        <v>10.786838593000001</v>
      </c>
      <c r="AA13" s="214">
        <v>10.769676669000001</v>
      </c>
      <c r="AB13" s="214">
        <v>10.948182852</v>
      </c>
      <c r="AC13" s="214">
        <v>11.066477738</v>
      </c>
      <c r="AD13" s="214">
        <v>11.510209776</v>
      </c>
      <c r="AE13" s="214">
        <v>11.935410193999999</v>
      </c>
      <c r="AF13" s="214">
        <v>12.275885535</v>
      </c>
      <c r="AG13" s="214">
        <v>12.381109284000001</v>
      </c>
      <c r="AH13" s="214">
        <v>12.295209344</v>
      </c>
      <c r="AI13" s="214">
        <v>12.157307635</v>
      </c>
      <c r="AJ13" s="214">
        <v>11.710868337999999</v>
      </c>
      <c r="AK13" s="214">
        <v>11.193692885999999</v>
      </c>
      <c r="AL13" s="214">
        <v>10.925649657999999</v>
      </c>
      <c r="AM13" s="214">
        <v>11.136911399000001</v>
      </c>
      <c r="AN13" s="214">
        <v>11.404600334</v>
      </c>
      <c r="AO13" s="214">
        <v>11.430214814999999</v>
      </c>
      <c r="AP13" s="214">
        <v>11.830334742</v>
      </c>
      <c r="AQ13" s="214">
        <v>12.297053836</v>
      </c>
      <c r="AR13" s="214">
        <v>12.390928904000001</v>
      </c>
      <c r="AS13" s="214">
        <v>12.397847857</v>
      </c>
      <c r="AT13" s="214">
        <v>12.286278456</v>
      </c>
      <c r="AU13" s="214">
        <v>12.294109174000001</v>
      </c>
      <c r="AV13" s="214">
        <v>11.906687512</v>
      </c>
      <c r="AW13" s="214">
        <v>11.217626302999999</v>
      </c>
      <c r="AX13" s="214">
        <v>10.944519488999999</v>
      </c>
      <c r="AY13" s="214">
        <v>10.774029690000001</v>
      </c>
      <c r="AZ13" s="214">
        <v>11.095343231999999</v>
      </c>
      <c r="BA13" s="214">
        <v>11.297687654000001</v>
      </c>
      <c r="BB13" s="214">
        <v>11.597137363</v>
      </c>
      <c r="BC13" s="214">
        <v>11.982909492999999</v>
      </c>
      <c r="BD13" s="214">
        <v>12.05</v>
      </c>
      <c r="BE13" s="214">
        <v>12.09</v>
      </c>
      <c r="BF13" s="214">
        <v>12.23939</v>
      </c>
      <c r="BG13" s="214">
        <v>12.24761</v>
      </c>
      <c r="BH13" s="355">
        <v>11.85333</v>
      </c>
      <c r="BI13" s="355">
        <v>11.325329999999999</v>
      </c>
      <c r="BJ13" s="355">
        <v>11.11313</v>
      </c>
      <c r="BK13" s="355">
        <v>10.951700000000001</v>
      </c>
      <c r="BL13" s="355">
        <v>11.307639999999999</v>
      </c>
      <c r="BM13" s="355">
        <v>11.540039999999999</v>
      </c>
      <c r="BN13" s="355">
        <v>11.859719999999999</v>
      </c>
      <c r="BO13" s="355">
        <v>12.26858</v>
      </c>
      <c r="BP13" s="355">
        <v>12.3484</v>
      </c>
      <c r="BQ13" s="355">
        <v>12.399699999999999</v>
      </c>
      <c r="BR13" s="355">
        <v>12.55951</v>
      </c>
      <c r="BS13" s="355">
        <v>12.57316</v>
      </c>
      <c r="BT13" s="355">
        <v>12.169779999999999</v>
      </c>
      <c r="BU13" s="355">
        <v>11.620480000000001</v>
      </c>
      <c r="BV13" s="355">
        <v>11.38918</v>
      </c>
    </row>
    <row r="14" spans="1:74" ht="11.1" customHeight="1" x14ac:dyDescent="0.2">
      <c r="A14" s="119" t="s">
        <v>799</v>
      </c>
      <c r="B14" s="207" t="s">
        <v>594</v>
      </c>
      <c r="C14" s="214">
        <v>12.454016557999999</v>
      </c>
      <c r="D14" s="214">
        <v>11.883728832999999</v>
      </c>
      <c r="E14" s="214">
        <v>12.072844628</v>
      </c>
      <c r="F14" s="214">
        <v>12.229907475999999</v>
      </c>
      <c r="G14" s="214">
        <v>12.767123956000001</v>
      </c>
      <c r="H14" s="214">
        <v>13.620826492999999</v>
      </c>
      <c r="I14" s="214">
        <v>13.245626655000001</v>
      </c>
      <c r="J14" s="214">
        <v>14.371860326</v>
      </c>
      <c r="K14" s="214">
        <v>14.736831199999999</v>
      </c>
      <c r="L14" s="214">
        <v>12.666924049</v>
      </c>
      <c r="M14" s="214">
        <v>12.502956828</v>
      </c>
      <c r="N14" s="214">
        <v>12.604339940999999</v>
      </c>
      <c r="O14" s="214">
        <v>12.996351669999999</v>
      </c>
      <c r="P14" s="214">
        <v>12.413318241000001</v>
      </c>
      <c r="Q14" s="214">
        <v>12.462176484</v>
      </c>
      <c r="R14" s="214">
        <v>12.564638321</v>
      </c>
      <c r="S14" s="214">
        <v>13.393095924000001</v>
      </c>
      <c r="T14" s="214">
        <v>14.574610784000001</v>
      </c>
      <c r="U14" s="214">
        <v>14.592495654</v>
      </c>
      <c r="V14" s="214">
        <v>14.250620161000001</v>
      </c>
      <c r="W14" s="214">
        <v>14.859692539999999</v>
      </c>
      <c r="X14" s="214">
        <v>13.720975784</v>
      </c>
      <c r="Y14" s="214">
        <v>13.338575841000001</v>
      </c>
      <c r="Z14" s="214">
        <v>12.973750633</v>
      </c>
      <c r="AA14" s="214">
        <v>13.157398285999999</v>
      </c>
      <c r="AB14" s="214">
        <v>12.743953427999999</v>
      </c>
      <c r="AC14" s="214">
        <v>12.762831636</v>
      </c>
      <c r="AD14" s="214">
        <v>9.7536622857000008</v>
      </c>
      <c r="AE14" s="214">
        <v>13.872059659</v>
      </c>
      <c r="AF14" s="214">
        <v>14.570927113</v>
      </c>
      <c r="AG14" s="214">
        <v>15.260533669999999</v>
      </c>
      <c r="AH14" s="214">
        <v>15.594092996000001</v>
      </c>
      <c r="AI14" s="214">
        <v>15.653827628</v>
      </c>
      <c r="AJ14" s="214">
        <v>12.195948191999999</v>
      </c>
      <c r="AK14" s="214">
        <v>13.788953849</v>
      </c>
      <c r="AL14" s="214">
        <v>13.457250631999999</v>
      </c>
      <c r="AM14" s="214">
        <v>13.675399843999999</v>
      </c>
      <c r="AN14" s="214">
        <v>13.63566762</v>
      </c>
      <c r="AO14" s="214">
        <v>13.754255152000001</v>
      </c>
      <c r="AP14" s="214">
        <v>11.228445695</v>
      </c>
      <c r="AQ14" s="214">
        <v>14.413160438</v>
      </c>
      <c r="AR14" s="214">
        <v>14.738284094999999</v>
      </c>
      <c r="AS14" s="214">
        <v>15.512029331000001</v>
      </c>
      <c r="AT14" s="214">
        <v>15.673746375</v>
      </c>
      <c r="AU14" s="214">
        <v>16.093831536</v>
      </c>
      <c r="AV14" s="214">
        <v>13.468614204</v>
      </c>
      <c r="AW14" s="214">
        <v>14.25126303</v>
      </c>
      <c r="AX14" s="214">
        <v>13.969661364</v>
      </c>
      <c r="AY14" s="214">
        <v>14.116736317999999</v>
      </c>
      <c r="AZ14" s="214">
        <v>14.123526986</v>
      </c>
      <c r="BA14" s="214">
        <v>14.153994824</v>
      </c>
      <c r="BB14" s="214">
        <v>11.338870719000001</v>
      </c>
      <c r="BC14" s="214">
        <v>14.83029417</v>
      </c>
      <c r="BD14" s="214">
        <v>15.49</v>
      </c>
      <c r="BE14" s="214">
        <v>15.97</v>
      </c>
      <c r="BF14" s="214">
        <v>16.03528</v>
      </c>
      <c r="BG14" s="214">
        <v>16.275020000000001</v>
      </c>
      <c r="BH14" s="355">
        <v>14.05128</v>
      </c>
      <c r="BI14" s="355">
        <v>14.261509999999999</v>
      </c>
      <c r="BJ14" s="355">
        <v>13.903829999999999</v>
      </c>
      <c r="BK14" s="355">
        <v>14.307840000000001</v>
      </c>
      <c r="BL14" s="355">
        <v>14.204470000000001</v>
      </c>
      <c r="BM14" s="355">
        <v>14.20491</v>
      </c>
      <c r="BN14" s="355">
        <v>11.361409999999999</v>
      </c>
      <c r="BO14" s="355">
        <v>14.809519999999999</v>
      </c>
      <c r="BP14" s="355">
        <v>15.44333</v>
      </c>
      <c r="BQ14" s="355">
        <v>16.052790000000002</v>
      </c>
      <c r="BR14" s="355">
        <v>16.24165</v>
      </c>
      <c r="BS14" s="355">
        <v>16.479700000000001</v>
      </c>
      <c r="BT14" s="355">
        <v>14.272970000000001</v>
      </c>
      <c r="BU14" s="355">
        <v>14.57891</v>
      </c>
      <c r="BV14" s="355">
        <v>14.27854</v>
      </c>
    </row>
    <row r="15" spans="1:74" ht="11.1" customHeight="1" x14ac:dyDescent="0.2">
      <c r="A15" s="119" t="s">
        <v>800</v>
      </c>
      <c r="B15" s="207" t="s">
        <v>568</v>
      </c>
      <c r="C15" s="214">
        <v>11.41</v>
      </c>
      <c r="D15" s="214">
        <v>11.51</v>
      </c>
      <c r="E15" s="214">
        <v>11.7</v>
      </c>
      <c r="F15" s="214">
        <v>11.92</v>
      </c>
      <c r="G15" s="214">
        <v>11.9</v>
      </c>
      <c r="H15" s="214">
        <v>12.09</v>
      </c>
      <c r="I15" s="214">
        <v>12</v>
      </c>
      <c r="J15" s="214">
        <v>12.17</v>
      </c>
      <c r="K15" s="214">
        <v>12.3</v>
      </c>
      <c r="L15" s="214">
        <v>12.03</v>
      </c>
      <c r="M15" s="214">
        <v>11.75</v>
      </c>
      <c r="N15" s="214">
        <v>11.62</v>
      </c>
      <c r="O15" s="214">
        <v>11.46</v>
      </c>
      <c r="P15" s="214">
        <v>11.63</v>
      </c>
      <c r="Q15" s="214">
        <v>11.61</v>
      </c>
      <c r="R15" s="214">
        <v>11.93</v>
      </c>
      <c r="S15" s="214">
        <v>12.4</v>
      </c>
      <c r="T15" s="214">
        <v>12.54</v>
      </c>
      <c r="U15" s="214">
        <v>12.65</v>
      </c>
      <c r="V15" s="214">
        <v>12.53</v>
      </c>
      <c r="W15" s="214">
        <v>12.51</v>
      </c>
      <c r="X15" s="214">
        <v>12.36</v>
      </c>
      <c r="Y15" s="214">
        <v>12.1</v>
      </c>
      <c r="Z15" s="214">
        <v>11.72</v>
      </c>
      <c r="AA15" s="214">
        <v>11.65</v>
      </c>
      <c r="AB15" s="214">
        <v>11.94</v>
      </c>
      <c r="AC15" s="214">
        <v>12.25</v>
      </c>
      <c r="AD15" s="214">
        <v>12.31</v>
      </c>
      <c r="AE15" s="214">
        <v>12.85</v>
      </c>
      <c r="AF15" s="214">
        <v>12.99</v>
      </c>
      <c r="AG15" s="214">
        <v>13.09</v>
      </c>
      <c r="AH15" s="214">
        <v>13.04</v>
      </c>
      <c r="AI15" s="214">
        <v>12.95</v>
      </c>
      <c r="AJ15" s="214">
        <v>12.6</v>
      </c>
      <c r="AK15" s="214">
        <v>12.48</v>
      </c>
      <c r="AL15" s="214">
        <v>12.17</v>
      </c>
      <c r="AM15" s="214">
        <v>12.1</v>
      </c>
      <c r="AN15" s="214">
        <v>12.29</v>
      </c>
      <c r="AO15" s="214">
        <v>12.34</v>
      </c>
      <c r="AP15" s="214">
        <v>12.64</v>
      </c>
      <c r="AQ15" s="214">
        <v>12.95</v>
      </c>
      <c r="AR15" s="214">
        <v>12.93</v>
      </c>
      <c r="AS15" s="214">
        <v>12.99</v>
      </c>
      <c r="AT15" s="214">
        <v>12.93</v>
      </c>
      <c r="AU15" s="214">
        <v>13.06</v>
      </c>
      <c r="AV15" s="214">
        <v>12.73</v>
      </c>
      <c r="AW15" s="214">
        <v>12.73</v>
      </c>
      <c r="AX15" s="214">
        <v>12.36</v>
      </c>
      <c r="AY15" s="214">
        <v>12</v>
      </c>
      <c r="AZ15" s="214">
        <v>12.14</v>
      </c>
      <c r="BA15" s="214">
        <v>12.57</v>
      </c>
      <c r="BB15" s="214">
        <v>12.43</v>
      </c>
      <c r="BC15" s="214">
        <v>12.8</v>
      </c>
      <c r="BD15" s="214">
        <v>12.73</v>
      </c>
      <c r="BE15" s="214">
        <v>12.68</v>
      </c>
      <c r="BF15" s="214">
        <v>12.789099999999999</v>
      </c>
      <c r="BG15" s="214">
        <v>12.87482</v>
      </c>
      <c r="BH15" s="355">
        <v>12.71321</v>
      </c>
      <c r="BI15" s="355">
        <v>12.52562</v>
      </c>
      <c r="BJ15" s="355">
        <v>12.20973</v>
      </c>
      <c r="BK15" s="355">
        <v>12.235950000000001</v>
      </c>
      <c r="BL15" s="355">
        <v>12.40344</v>
      </c>
      <c r="BM15" s="355">
        <v>12.774419999999999</v>
      </c>
      <c r="BN15" s="355">
        <v>12.74592</v>
      </c>
      <c r="BO15" s="355">
        <v>13.181760000000001</v>
      </c>
      <c r="BP15" s="355">
        <v>13.17632</v>
      </c>
      <c r="BQ15" s="355">
        <v>13.22992</v>
      </c>
      <c r="BR15" s="355">
        <v>13.34775</v>
      </c>
      <c r="BS15" s="355">
        <v>13.46161</v>
      </c>
      <c r="BT15" s="355">
        <v>13.18975</v>
      </c>
      <c r="BU15" s="355">
        <v>12.988630000000001</v>
      </c>
      <c r="BV15" s="355">
        <v>12.64678</v>
      </c>
    </row>
    <row r="16" spans="1:74" ht="11.1" customHeight="1" x14ac:dyDescent="0.2">
      <c r="A16" s="119"/>
      <c r="B16" s="122" t="s">
        <v>12</v>
      </c>
      <c r="C16" s="490"/>
      <c r="D16" s="490"/>
      <c r="E16" s="490"/>
      <c r="F16" s="490"/>
      <c r="G16" s="490"/>
      <c r="H16" s="490"/>
      <c r="I16" s="490"/>
      <c r="J16" s="490"/>
      <c r="K16" s="490"/>
      <c r="L16" s="490"/>
      <c r="M16" s="490"/>
      <c r="N16" s="490"/>
      <c r="O16" s="490"/>
      <c r="P16" s="490"/>
      <c r="Q16" s="490"/>
      <c r="R16" s="490"/>
      <c r="S16" s="490"/>
      <c r="T16" s="490"/>
      <c r="U16" s="490"/>
      <c r="V16" s="490"/>
      <c r="W16" s="490"/>
      <c r="X16" s="490"/>
      <c r="Y16" s="490"/>
      <c r="Z16" s="490"/>
      <c r="AA16" s="490"/>
      <c r="AB16" s="490"/>
      <c r="AC16" s="490"/>
      <c r="AD16" s="490"/>
      <c r="AE16" s="490"/>
      <c r="AF16" s="490"/>
      <c r="AG16" s="490"/>
      <c r="AH16" s="490"/>
      <c r="AI16" s="490"/>
      <c r="AJ16" s="490"/>
      <c r="AK16" s="490"/>
      <c r="AL16" s="490"/>
      <c r="AM16" s="490"/>
      <c r="AN16" s="490"/>
      <c r="AO16" s="490"/>
      <c r="AP16" s="490"/>
      <c r="AQ16" s="490"/>
      <c r="AR16" s="490"/>
      <c r="AS16" s="490"/>
      <c r="AT16" s="490"/>
      <c r="AU16" s="490"/>
      <c r="AV16" s="490"/>
      <c r="AW16" s="490"/>
      <c r="AX16" s="490"/>
      <c r="AY16" s="490"/>
      <c r="AZ16" s="490"/>
      <c r="BA16" s="490"/>
      <c r="BB16" s="490"/>
      <c r="BC16" s="490"/>
      <c r="BD16" s="490"/>
      <c r="BE16" s="490"/>
      <c r="BF16" s="490"/>
      <c r="BG16" s="490"/>
      <c r="BH16" s="491"/>
      <c r="BI16" s="491"/>
      <c r="BJ16" s="491"/>
      <c r="BK16" s="491"/>
      <c r="BL16" s="491"/>
      <c r="BM16" s="491"/>
      <c r="BN16" s="491"/>
      <c r="BO16" s="491"/>
      <c r="BP16" s="491"/>
      <c r="BQ16" s="491"/>
      <c r="BR16" s="491"/>
      <c r="BS16" s="491"/>
      <c r="BT16" s="491"/>
      <c r="BU16" s="491"/>
      <c r="BV16" s="491"/>
    </row>
    <row r="17" spans="1:74" ht="11.1" customHeight="1" x14ac:dyDescent="0.2">
      <c r="A17" s="119" t="s">
        <v>801</v>
      </c>
      <c r="B17" s="205" t="s">
        <v>587</v>
      </c>
      <c r="C17" s="214">
        <v>13.942380312999999</v>
      </c>
      <c r="D17" s="214">
        <v>13.937680555</v>
      </c>
      <c r="E17" s="214">
        <v>13.8038369</v>
      </c>
      <c r="F17" s="214">
        <v>13.437702515</v>
      </c>
      <c r="G17" s="214">
        <v>13.609505471</v>
      </c>
      <c r="H17" s="214">
        <v>13.728734127999999</v>
      </c>
      <c r="I17" s="214">
        <v>13.768569204</v>
      </c>
      <c r="J17" s="214">
        <v>13.423520395000001</v>
      </c>
      <c r="K17" s="214">
        <v>13.706845263</v>
      </c>
      <c r="L17" s="214">
        <v>13.257218816</v>
      </c>
      <c r="M17" s="214">
        <v>13.446841750999999</v>
      </c>
      <c r="N17" s="214">
        <v>14.115008839</v>
      </c>
      <c r="O17" s="214">
        <v>13.710650917000001</v>
      </c>
      <c r="P17" s="214">
        <v>14.68100613</v>
      </c>
      <c r="Q17" s="214">
        <v>14.388338846</v>
      </c>
      <c r="R17" s="214">
        <v>13.593065706000001</v>
      </c>
      <c r="S17" s="214">
        <v>13.507559178999999</v>
      </c>
      <c r="T17" s="214">
        <v>13.824254231999999</v>
      </c>
      <c r="U17" s="214">
        <v>13.679649002</v>
      </c>
      <c r="V17" s="214">
        <v>13.733747715</v>
      </c>
      <c r="W17" s="214">
        <v>13.731278023</v>
      </c>
      <c r="X17" s="214">
        <v>13.580317889</v>
      </c>
      <c r="Y17" s="214">
        <v>13.892554949000001</v>
      </c>
      <c r="Z17" s="214">
        <v>15.363467663</v>
      </c>
      <c r="AA17" s="214">
        <v>15.573821423</v>
      </c>
      <c r="AB17" s="214">
        <v>15.974066147</v>
      </c>
      <c r="AC17" s="214">
        <v>15.550869575</v>
      </c>
      <c r="AD17" s="214">
        <v>14.476761706</v>
      </c>
      <c r="AE17" s="214">
        <v>13.982937221</v>
      </c>
      <c r="AF17" s="214">
        <v>14.373264212</v>
      </c>
      <c r="AG17" s="214">
        <v>14.315950037</v>
      </c>
      <c r="AH17" s="214">
        <v>14.65935176</v>
      </c>
      <c r="AI17" s="214">
        <v>14.363121622</v>
      </c>
      <c r="AJ17" s="214">
        <v>14.060485913000001</v>
      </c>
      <c r="AK17" s="214">
        <v>13.999395651</v>
      </c>
      <c r="AL17" s="214">
        <v>15.003162998000001</v>
      </c>
      <c r="AM17" s="214">
        <v>16.368545181000002</v>
      </c>
      <c r="AN17" s="214">
        <v>17.465196397</v>
      </c>
      <c r="AO17" s="214">
        <v>16.945836924999998</v>
      </c>
      <c r="AP17" s="214">
        <v>15.589492935000001</v>
      </c>
      <c r="AQ17" s="214">
        <v>15.102905420000001</v>
      </c>
      <c r="AR17" s="214">
        <v>14.950801357</v>
      </c>
      <c r="AS17" s="214">
        <v>14.778613244000001</v>
      </c>
      <c r="AT17" s="214">
        <v>14.894805128</v>
      </c>
      <c r="AU17" s="214">
        <v>15.063757945000001</v>
      </c>
      <c r="AV17" s="214">
        <v>15.063783775999999</v>
      </c>
      <c r="AW17" s="214">
        <v>14.593006641000001</v>
      </c>
      <c r="AX17" s="214">
        <v>14.913402942999999</v>
      </c>
      <c r="AY17" s="214">
        <v>15.052383942000001</v>
      </c>
      <c r="AZ17" s="214">
        <v>15.559799952000001</v>
      </c>
      <c r="BA17" s="214">
        <v>15.296223593000001</v>
      </c>
      <c r="BB17" s="214">
        <v>15.128921976999999</v>
      </c>
      <c r="BC17" s="214">
        <v>14.822907103</v>
      </c>
      <c r="BD17" s="214">
        <v>15.04</v>
      </c>
      <c r="BE17" s="214">
        <v>15.1</v>
      </c>
      <c r="BF17" s="214">
        <v>15.563750000000001</v>
      </c>
      <c r="BG17" s="214">
        <v>16.06127</v>
      </c>
      <c r="BH17" s="355">
        <v>15.33663</v>
      </c>
      <c r="BI17" s="355">
        <v>15.211600000000001</v>
      </c>
      <c r="BJ17" s="355">
        <v>15.897640000000001</v>
      </c>
      <c r="BK17" s="355">
        <v>15.89095</v>
      </c>
      <c r="BL17" s="355">
        <v>16.227820000000001</v>
      </c>
      <c r="BM17" s="355">
        <v>15.833069999999999</v>
      </c>
      <c r="BN17" s="355">
        <v>15.746119999999999</v>
      </c>
      <c r="BO17" s="355">
        <v>15.323119999999999</v>
      </c>
      <c r="BP17" s="355">
        <v>15.683199999999999</v>
      </c>
      <c r="BQ17" s="355">
        <v>15.55153</v>
      </c>
      <c r="BR17" s="355">
        <v>16.327159999999999</v>
      </c>
      <c r="BS17" s="355">
        <v>16.56503</v>
      </c>
      <c r="BT17" s="355">
        <v>15.91445</v>
      </c>
      <c r="BU17" s="355">
        <v>15.71909</v>
      </c>
      <c r="BV17" s="355">
        <v>16.332740000000001</v>
      </c>
    </row>
    <row r="18" spans="1:74" ht="11.1" customHeight="1" x14ac:dyDescent="0.2">
      <c r="A18" s="119" t="s">
        <v>802</v>
      </c>
      <c r="B18" s="187" t="s">
        <v>621</v>
      </c>
      <c r="C18" s="214">
        <v>12.675115332000001</v>
      </c>
      <c r="D18" s="214">
        <v>12.540045771000001</v>
      </c>
      <c r="E18" s="214">
        <v>12.467550913</v>
      </c>
      <c r="F18" s="214">
        <v>12.588537466</v>
      </c>
      <c r="G18" s="214">
        <v>12.711775218</v>
      </c>
      <c r="H18" s="214">
        <v>13.53929123</v>
      </c>
      <c r="I18" s="214">
        <v>13.861224605</v>
      </c>
      <c r="J18" s="214">
        <v>13.270600321</v>
      </c>
      <c r="K18" s="214">
        <v>13.730546814</v>
      </c>
      <c r="L18" s="214">
        <v>12.838919627999999</v>
      </c>
      <c r="M18" s="214">
        <v>12.471665289000001</v>
      </c>
      <c r="N18" s="214">
        <v>12.502127109</v>
      </c>
      <c r="O18" s="214">
        <v>12.621488217</v>
      </c>
      <c r="P18" s="214">
        <v>12.978123898</v>
      </c>
      <c r="Q18" s="214">
        <v>12.647362631</v>
      </c>
      <c r="R18" s="214">
        <v>12.330022892000001</v>
      </c>
      <c r="S18" s="214">
        <v>12.661411577999999</v>
      </c>
      <c r="T18" s="214">
        <v>13.612778369999999</v>
      </c>
      <c r="U18" s="214">
        <v>13.998822406</v>
      </c>
      <c r="V18" s="214">
        <v>13.903115896999999</v>
      </c>
      <c r="W18" s="214">
        <v>13.923797548</v>
      </c>
      <c r="X18" s="214">
        <v>12.955022976</v>
      </c>
      <c r="Y18" s="214">
        <v>12.141808097</v>
      </c>
      <c r="Z18" s="214">
        <v>12.447573552</v>
      </c>
      <c r="AA18" s="214">
        <v>14.040020986</v>
      </c>
      <c r="AB18" s="214">
        <v>14.646709602</v>
      </c>
      <c r="AC18" s="214">
        <v>14.190466059</v>
      </c>
      <c r="AD18" s="214">
        <v>13.014075761000001</v>
      </c>
      <c r="AE18" s="214">
        <v>13.031627006000001</v>
      </c>
      <c r="AF18" s="214">
        <v>13.812274324000001</v>
      </c>
      <c r="AG18" s="214">
        <v>14.044981504000001</v>
      </c>
      <c r="AH18" s="214">
        <v>13.855209717999999</v>
      </c>
      <c r="AI18" s="214">
        <v>14.019689922</v>
      </c>
      <c r="AJ18" s="214">
        <v>13.186621025999999</v>
      </c>
      <c r="AK18" s="214">
        <v>12.958897571</v>
      </c>
      <c r="AL18" s="214">
        <v>12.736572652</v>
      </c>
      <c r="AM18" s="214">
        <v>12.527503297999999</v>
      </c>
      <c r="AN18" s="214">
        <v>13.514661973000001</v>
      </c>
      <c r="AO18" s="214">
        <v>13.182372907</v>
      </c>
      <c r="AP18" s="214">
        <v>12.721016917</v>
      </c>
      <c r="AQ18" s="214">
        <v>12.690493742999999</v>
      </c>
      <c r="AR18" s="214">
        <v>13.65611745</v>
      </c>
      <c r="AS18" s="214">
        <v>13.797945885000001</v>
      </c>
      <c r="AT18" s="214">
        <v>13.660474584999999</v>
      </c>
      <c r="AU18" s="214">
        <v>13.709918657999999</v>
      </c>
      <c r="AV18" s="214">
        <v>13.093523884</v>
      </c>
      <c r="AW18" s="214">
        <v>12.404581401</v>
      </c>
      <c r="AX18" s="214">
        <v>12.211104701</v>
      </c>
      <c r="AY18" s="214">
        <v>11.774160704</v>
      </c>
      <c r="AZ18" s="214">
        <v>11.920630724</v>
      </c>
      <c r="BA18" s="214">
        <v>12.074554129999999</v>
      </c>
      <c r="BB18" s="214">
        <v>12.195178586000001</v>
      </c>
      <c r="BC18" s="214">
        <v>12.125557982</v>
      </c>
      <c r="BD18" s="214">
        <v>13.07</v>
      </c>
      <c r="BE18" s="214">
        <v>13.29</v>
      </c>
      <c r="BF18" s="214">
        <v>13.250389999999999</v>
      </c>
      <c r="BG18" s="214">
        <v>13.33137</v>
      </c>
      <c r="BH18" s="355">
        <v>12.52169</v>
      </c>
      <c r="BI18" s="355">
        <v>12.09909</v>
      </c>
      <c r="BJ18" s="355">
        <v>12.10486</v>
      </c>
      <c r="BK18" s="355">
        <v>11.885439999999999</v>
      </c>
      <c r="BL18" s="355">
        <v>12.097099999999999</v>
      </c>
      <c r="BM18" s="355">
        <v>12.33173</v>
      </c>
      <c r="BN18" s="355">
        <v>12.491009999999999</v>
      </c>
      <c r="BO18" s="355">
        <v>12.443770000000001</v>
      </c>
      <c r="BP18" s="355">
        <v>13.425979999999999</v>
      </c>
      <c r="BQ18" s="355">
        <v>13.66023</v>
      </c>
      <c r="BR18" s="355">
        <v>13.594900000000001</v>
      </c>
      <c r="BS18" s="355">
        <v>13.688739999999999</v>
      </c>
      <c r="BT18" s="355">
        <v>12.863099999999999</v>
      </c>
      <c r="BU18" s="355">
        <v>12.40218</v>
      </c>
      <c r="BV18" s="355">
        <v>12.36501</v>
      </c>
    </row>
    <row r="19" spans="1:74" ht="11.1" customHeight="1" x14ac:dyDescent="0.2">
      <c r="A19" s="119" t="s">
        <v>803</v>
      </c>
      <c r="B19" s="205" t="s">
        <v>588</v>
      </c>
      <c r="C19" s="214">
        <v>9.3210339066000003</v>
      </c>
      <c r="D19" s="214">
        <v>9.5267628800999997</v>
      </c>
      <c r="E19" s="214">
        <v>9.4643180542999996</v>
      </c>
      <c r="F19" s="214">
        <v>9.4918808206000005</v>
      </c>
      <c r="G19" s="214">
        <v>9.6173936167999994</v>
      </c>
      <c r="H19" s="214">
        <v>9.4074717648000004</v>
      </c>
      <c r="I19" s="214">
        <v>9.5572898948000002</v>
      </c>
      <c r="J19" s="214">
        <v>9.4525806010999993</v>
      </c>
      <c r="K19" s="214">
        <v>9.5291940670000006</v>
      </c>
      <c r="L19" s="214">
        <v>9.4182223724000007</v>
      </c>
      <c r="M19" s="214">
        <v>9.4180862567000005</v>
      </c>
      <c r="N19" s="214">
        <v>9.2649784852000003</v>
      </c>
      <c r="O19" s="214">
        <v>9.2461020521999995</v>
      </c>
      <c r="P19" s="214">
        <v>9.4451810386999995</v>
      </c>
      <c r="Q19" s="214">
        <v>9.5214988733000006</v>
      </c>
      <c r="R19" s="214">
        <v>9.5874220466000004</v>
      </c>
      <c r="S19" s="214">
        <v>9.8341676678999992</v>
      </c>
      <c r="T19" s="214">
        <v>9.7510268373999995</v>
      </c>
      <c r="U19" s="214">
        <v>9.7452936737999991</v>
      </c>
      <c r="V19" s="214">
        <v>9.8481827461999991</v>
      </c>
      <c r="W19" s="214">
        <v>9.5769491323999993</v>
      </c>
      <c r="X19" s="214">
        <v>9.6495905554999997</v>
      </c>
      <c r="Y19" s="214">
        <v>9.5156980684000008</v>
      </c>
      <c r="Z19" s="214">
        <v>9.2372181058000002</v>
      </c>
      <c r="AA19" s="214">
        <v>9.5776526895000007</v>
      </c>
      <c r="AB19" s="214">
        <v>9.9371086334999994</v>
      </c>
      <c r="AC19" s="214">
        <v>9.9511411110000001</v>
      </c>
      <c r="AD19" s="214">
        <v>10.047589083</v>
      </c>
      <c r="AE19" s="214">
        <v>10.039934932</v>
      </c>
      <c r="AF19" s="214">
        <v>10.246258201</v>
      </c>
      <c r="AG19" s="214">
        <v>10.21515943</v>
      </c>
      <c r="AH19" s="214">
        <v>10.25278292</v>
      </c>
      <c r="AI19" s="214">
        <v>9.7690002220000007</v>
      </c>
      <c r="AJ19" s="214">
        <v>10.183501510999999</v>
      </c>
      <c r="AK19" s="214">
        <v>10.077363099999999</v>
      </c>
      <c r="AL19" s="214">
        <v>9.9762280729999997</v>
      </c>
      <c r="AM19" s="214">
        <v>9.5526303408000004</v>
      </c>
      <c r="AN19" s="214">
        <v>9.7585977623000009</v>
      </c>
      <c r="AO19" s="214">
        <v>9.8568799147000004</v>
      </c>
      <c r="AP19" s="214">
        <v>9.8702766096999994</v>
      </c>
      <c r="AQ19" s="214">
        <v>9.9322924240999999</v>
      </c>
      <c r="AR19" s="214">
        <v>10.055753056</v>
      </c>
      <c r="AS19" s="214">
        <v>10.120299785</v>
      </c>
      <c r="AT19" s="214">
        <v>10.041275937</v>
      </c>
      <c r="AU19" s="214">
        <v>9.9443296426999996</v>
      </c>
      <c r="AV19" s="214">
        <v>9.9310538862000008</v>
      </c>
      <c r="AW19" s="214">
        <v>9.8789421920000002</v>
      </c>
      <c r="AX19" s="214">
        <v>9.6294824441000006</v>
      </c>
      <c r="AY19" s="214">
        <v>9.4761070639000007</v>
      </c>
      <c r="AZ19" s="214">
        <v>9.6926824426000007</v>
      </c>
      <c r="BA19" s="214">
        <v>9.7318894881000002</v>
      </c>
      <c r="BB19" s="214">
        <v>9.7877463480000007</v>
      </c>
      <c r="BC19" s="214">
        <v>9.9737209773999993</v>
      </c>
      <c r="BD19" s="214">
        <v>9.8800000000000008</v>
      </c>
      <c r="BE19" s="214">
        <v>9.8699999999999992</v>
      </c>
      <c r="BF19" s="214">
        <v>9.8731620000000007</v>
      </c>
      <c r="BG19" s="214">
        <v>9.7097239999999996</v>
      </c>
      <c r="BH19" s="355">
        <v>9.6989450000000001</v>
      </c>
      <c r="BI19" s="355">
        <v>9.6920009999999994</v>
      </c>
      <c r="BJ19" s="355">
        <v>9.5539249999999996</v>
      </c>
      <c r="BK19" s="355">
        <v>9.5648979999999995</v>
      </c>
      <c r="BL19" s="355">
        <v>9.8352710000000005</v>
      </c>
      <c r="BM19" s="355">
        <v>9.8974949999999993</v>
      </c>
      <c r="BN19" s="355">
        <v>10.008789999999999</v>
      </c>
      <c r="BO19" s="355">
        <v>10.2415</v>
      </c>
      <c r="BP19" s="355">
        <v>10.186059999999999</v>
      </c>
      <c r="BQ19" s="355">
        <v>10.167540000000001</v>
      </c>
      <c r="BR19" s="355">
        <v>10.153840000000001</v>
      </c>
      <c r="BS19" s="355">
        <v>9.9950729999999997</v>
      </c>
      <c r="BT19" s="355">
        <v>9.9731919999999992</v>
      </c>
      <c r="BU19" s="355">
        <v>9.9468449999999997</v>
      </c>
      <c r="BV19" s="355">
        <v>9.8001609999999992</v>
      </c>
    </row>
    <row r="20" spans="1:74" ht="11.1" customHeight="1" x14ac:dyDescent="0.2">
      <c r="A20" s="119" t="s">
        <v>804</v>
      </c>
      <c r="B20" s="205" t="s">
        <v>589</v>
      </c>
      <c r="C20" s="214">
        <v>7.7674496980000001</v>
      </c>
      <c r="D20" s="214">
        <v>7.9445039126000001</v>
      </c>
      <c r="E20" s="214">
        <v>8.0304388698999993</v>
      </c>
      <c r="F20" s="214">
        <v>8.0614959026000008</v>
      </c>
      <c r="G20" s="214">
        <v>8.5317550268000009</v>
      </c>
      <c r="H20" s="214">
        <v>9.1997854121000007</v>
      </c>
      <c r="I20" s="214">
        <v>9.1918101374999992</v>
      </c>
      <c r="J20" s="214">
        <v>9.3070602155</v>
      </c>
      <c r="K20" s="214">
        <v>8.9054199327999992</v>
      </c>
      <c r="L20" s="214">
        <v>8.3373358757999991</v>
      </c>
      <c r="M20" s="214">
        <v>8.0661061957999998</v>
      </c>
      <c r="N20" s="214">
        <v>8.0357585538999992</v>
      </c>
      <c r="O20" s="214">
        <v>8.1616949436000006</v>
      </c>
      <c r="P20" s="214">
        <v>8.4839561723999992</v>
      </c>
      <c r="Q20" s="214">
        <v>8.5106248954999995</v>
      </c>
      <c r="R20" s="214">
        <v>8.5297612944000001</v>
      </c>
      <c r="S20" s="214">
        <v>9.2466990821999993</v>
      </c>
      <c r="T20" s="214">
        <v>9.8894382276999995</v>
      </c>
      <c r="U20" s="214">
        <v>9.8686560262</v>
      </c>
      <c r="V20" s="214">
        <v>9.8857642084999995</v>
      </c>
      <c r="W20" s="214">
        <v>9.2869289897999998</v>
      </c>
      <c r="X20" s="214">
        <v>8.7244986298999994</v>
      </c>
      <c r="Y20" s="214">
        <v>8.4859136195999998</v>
      </c>
      <c r="Z20" s="214">
        <v>8.3470479301000005</v>
      </c>
      <c r="AA20" s="214">
        <v>8.4532543651999994</v>
      </c>
      <c r="AB20" s="214">
        <v>8.6677804620999996</v>
      </c>
      <c r="AC20" s="214">
        <v>8.9596146096999991</v>
      </c>
      <c r="AD20" s="214">
        <v>8.9897185271000009</v>
      </c>
      <c r="AE20" s="214">
        <v>9.3899483876000005</v>
      </c>
      <c r="AF20" s="214">
        <v>10.039750980999999</v>
      </c>
      <c r="AG20" s="214">
        <v>10.145032848</v>
      </c>
      <c r="AH20" s="214">
        <v>10.189072490999999</v>
      </c>
      <c r="AI20" s="214">
        <v>9.5706246999999998</v>
      </c>
      <c r="AJ20" s="214">
        <v>9.0568097321999996</v>
      </c>
      <c r="AK20" s="214">
        <v>8.7789776176000007</v>
      </c>
      <c r="AL20" s="214">
        <v>8.5673307970000003</v>
      </c>
      <c r="AM20" s="214">
        <v>8.4993040947999994</v>
      </c>
      <c r="AN20" s="214">
        <v>8.5924923120999992</v>
      </c>
      <c r="AO20" s="214">
        <v>8.6146995334999996</v>
      </c>
      <c r="AP20" s="214">
        <v>8.9356197307999992</v>
      </c>
      <c r="AQ20" s="214">
        <v>9.3704230539999998</v>
      </c>
      <c r="AR20" s="214">
        <v>10.177148845</v>
      </c>
      <c r="AS20" s="214">
        <v>10.176804597</v>
      </c>
      <c r="AT20" s="214">
        <v>10.160846179</v>
      </c>
      <c r="AU20" s="214">
        <v>9.4970242262000006</v>
      </c>
      <c r="AV20" s="214">
        <v>9.0929783686000007</v>
      </c>
      <c r="AW20" s="214">
        <v>8.8346253620000006</v>
      </c>
      <c r="AX20" s="214">
        <v>8.7347940035999994</v>
      </c>
      <c r="AY20" s="214">
        <v>8.7080739302999994</v>
      </c>
      <c r="AZ20" s="214">
        <v>8.9354674449000004</v>
      </c>
      <c r="BA20" s="214">
        <v>8.9475290708999999</v>
      </c>
      <c r="BB20" s="214">
        <v>9.1122773889000008</v>
      </c>
      <c r="BC20" s="214">
        <v>9.6125470182000008</v>
      </c>
      <c r="BD20" s="214">
        <v>10.26</v>
      </c>
      <c r="BE20" s="214">
        <v>10.24</v>
      </c>
      <c r="BF20" s="214">
        <v>10.125019999999999</v>
      </c>
      <c r="BG20" s="214">
        <v>9.5373339999999995</v>
      </c>
      <c r="BH20" s="355">
        <v>8.9068939999999994</v>
      </c>
      <c r="BI20" s="355">
        <v>8.699821</v>
      </c>
      <c r="BJ20" s="355">
        <v>8.6142409999999998</v>
      </c>
      <c r="BK20" s="355">
        <v>8.8569279999999999</v>
      </c>
      <c r="BL20" s="355">
        <v>9.1326719999999995</v>
      </c>
      <c r="BM20" s="355">
        <v>9.1644699999999997</v>
      </c>
      <c r="BN20" s="355">
        <v>9.3444149999999997</v>
      </c>
      <c r="BO20" s="355">
        <v>9.8789269999999991</v>
      </c>
      <c r="BP20" s="355">
        <v>10.61483</v>
      </c>
      <c r="BQ20" s="355">
        <v>10.53941</v>
      </c>
      <c r="BR20" s="355">
        <v>10.43576</v>
      </c>
      <c r="BS20" s="355">
        <v>9.8316490000000005</v>
      </c>
      <c r="BT20" s="355">
        <v>9.1815169999999995</v>
      </c>
      <c r="BU20" s="355">
        <v>8.9503579999999996</v>
      </c>
      <c r="BV20" s="355">
        <v>8.8425609999999999</v>
      </c>
    </row>
    <row r="21" spans="1:74" ht="11.1" customHeight="1" x14ac:dyDescent="0.2">
      <c r="A21" s="119" t="s">
        <v>805</v>
      </c>
      <c r="B21" s="205" t="s">
        <v>590</v>
      </c>
      <c r="C21" s="214">
        <v>9.3987772898999999</v>
      </c>
      <c r="D21" s="214">
        <v>9.4752684903999995</v>
      </c>
      <c r="E21" s="214">
        <v>9.3415420401000002</v>
      </c>
      <c r="F21" s="214">
        <v>9.3009246405999999</v>
      </c>
      <c r="G21" s="214">
        <v>9.2797763422999999</v>
      </c>
      <c r="H21" s="214">
        <v>9.4183852376000008</v>
      </c>
      <c r="I21" s="214">
        <v>9.4681777940000007</v>
      </c>
      <c r="J21" s="214">
        <v>9.3478459024999996</v>
      </c>
      <c r="K21" s="214">
        <v>9.4166483698000008</v>
      </c>
      <c r="L21" s="214">
        <v>9.3581651989000001</v>
      </c>
      <c r="M21" s="214">
        <v>9.3512940074999999</v>
      </c>
      <c r="N21" s="214">
        <v>9.2779116599999991</v>
      </c>
      <c r="O21" s="214">
        <v>9.1697984121000005</v>
      </c>
      <c r="P21" s="214">
        <v>9.3664469574000009</v>
      </c>
      <c r="Q21" s="214">
        <v>9.3208402241999995</v>
      </c>
      <c r="R21" s="214">
        <v>9.2265805405000005</v>
      </c>
      <c r="S21" s="214">
        <v>9.2557884869000002</v>
      </c>
      <c r="T21" s="214">
        <v>9.4628451324</v>
      </c>
      <c r="U21" s="214">
        <v>9.4655587067999996</v>
      </c>
      <c r="V21" s="214">
        <v>9.4648565856999998</v>
      </c>
      <c r="W21" s="214">
        <v>9.4732292744999995</v>
      </c>
      <c r="X21" s="214">
        <v>9.4000375081000005</v>
      </c>
      <c r="Y21" s="214">
        <v>9.4657145293999996</v>
      </c>
      <c r="Z21" s="214">
        <v>9.3928489930999994</v>
      </c>
      <c r="AA21" s="214">
        <v>9.5955725304000001</v>
      </c>
      <c r="AB21" s="214">
        <v>9.8918487508999995</v>
      </c>
      <c r="AC21" s="214">
        <v>9.7198953899999996</v>
      </c>
      <c r="AD21" s="214">
        <v>9.5974165201999995</v>
      </c>
      <c r="AE21" s="214">
        <v>9.5006574628999996</v>
      </c>
      <c r="AF21" s="214">
        <v>9.6894003589000004</v>
      </c>
      <c r="AG21" s="214">
        <v>9.6657365877999997</v>
      </c>
      <c r="AH21" s="214">
        <v>9.5778272642999998</v>
      </c>
      <c r="AI21" s="214">
        <v>10.266988648</v>
      </c>
      <c r="AJ21" s="214">
        <v>9.5126713426999991</v>
      </c>
      <c r="AK21" s="214">
        <v>9.6811675496999996</v>
      </c>
      <c r="AL21" s="214">
        <v>9.4847299726000003</v>
      </c>
      <c r="AM21" s="214">
        <v>9.5082786395000003</v>
      </c>
      <c r="AN21" s="214">
        <v>9.8240342571999992</v>
      </c>
      <c r="AO21" s="214">
        <v>9.6662187391999996</v>
      </c>
      <c r="AP21" s="214">
        <v>9.4284351054000002</v>
      </c>
      <c r="AQ21" s="214">
        <v>9.4338600194000009</v>
      </c>
      <c r="AR21" s="214">
        <v>9.4797238544999995</v>
      </c>
      <c r="AS21" s="214">
        <v>9.7568779318000001</v>
      </c>
      <c r="AT21" s="214">
        <v>9.5038533663999996</v>
      </c>
      <c r="AU21" s="214">
        <v>9.5005586567999991</v>
      </c>
      <c r="AV21" s="214">
        <v>9.4251072000999994</v>
      </c>
      <c r="AW21" s="214">
        <v>9.3197332231000001</v>
      </c>
      <c r="AX21" s="214">
        <v>9.3055757047000007</v>
      </c>
      <c r="AY21" s="214">
        <v>9.3979123529000006</v>
      </c>
      <c r="AZ21" s="214">
        <v>9.4906961540000001</v>
      </c>
      <c r="BA21" s="214">
        <v>9.2579538415999991</v>
      </c>
      <c r="BB21" s="214">
        <v>9.2005610206000004</v>
      </c>
      <c r="BC21" s="214">
        <v>9.2386385132999997</v>
      </c>
      <c r="BD21" s="214">
        <v>9.35</v>
      </c>
      <c r="BE21" s="214">
        <v>9.27</v>
      </c>
      <c r="BF21" s="214">
        <v>9.4660089999999997</v>
      </c>
      <c r="BG21" s="214">
        <v>9.7849070000000005</v>
      </c>
      <c r="BH21" s="355">
        <v>9.7106080000000006</v>
      </c>
      <c r="BI21" s="355">
        <v>9.5560530000000004</v>
      </c>
      <c r="BJ21" s="355">
        <v>9.3833710000000004</v>
      </c>
      <c r="BK21" s="355">
        <v>9.5495850000000004</v>
      </c>
      <c r="BL21" s="355">
        <v>9.6552640000000007</v>
      </c>
      <c r="BM21" s="355">
        <v>9.4459959999999992</v>
      </c>
      <c r="BN21" s="355">
        <v>9.4363299999999999</v>
      </c>
      <c r="BO21" s="355">
        <v>9.5285290000000007</v>
      </c>
      <c r="BP21" s="355">
        <v>9.69876</v>
      </c>
      <c r="BQ21" s="355">
        <v>9.6550840000000004</v>
      </c>
      <c r="BR21" s="355">
        <v>9.8815869999999997</v>
      </c>
      <c r="BS21" s="355">
        <v>10.22974</v>
      </c>
      <c r="BT21" s="355">
        <v>10.160740000000001</v>
      </c>
      <c r="BU21" s="355">
        <v>9.9988930000000007</v>
      </c>
      <c r="BV21" s="355">
        <v>9.8120469999999997</v>
      </c>
    </row>
    <row r="22" spans="1:74" ht="11.1" customHeight="1" x14ac:dyDescent="0.2">
      <c r="A22" s="119" t="s">
        <v>806</v>
      </c>
      <c r="B22" s="205" t="s">
        <v>591</v>
      </c>
      <c r="C22" s="214">
        <v>9.7284236002999993</v>
      </c>
      <c r="D22" s="214">
        <v>9.7996352846000008</v>
      </c>
      <c r="E22" s="214">
        <v>9.8308378712</v>
      </c>
      <c r="F22" s="214">
        <v>9.7527139815999995</v>
      </c>
      <c r="G22" s="214">
        <v>9.8271028453000007</v>
      </c>
      <c r="H22" s="214">
        <v>9.9884895874000001</v>
      </c>
      <c r="I22" s="214">
        <v>9.9152105209000005</v>
      </c>
      <c r="J22" s="214">
        <v>9.8390806530999999</v>
      </c>
      <c r="K22" s="214">
        <v>9.9497086770000003</v>
      </c>
      <c r="L22" s="214">
        <v>9.7902680075999999</v>
      </c>
      <c r="M22" s="214">
        <v>9.9492236984000009</v>
      </c>
      <c r="N22" s="214">
        <v>10.091628976000001</v>
      </c>
      <c r="O22" s="214">
        <v>9.8169775308999991</v>
      </c>
      <c r="P22" s="214">
        <v>9.6832420502000005</v>
      </c>
      <c r="Q22" s="214">
        <v>9.9051460265000006</v>
      </c>
      <c r="R22" s="214">
        <v>9.8568853370999996</v>
      </c>
      <c r="S22" s="214">
        <v>9.9326927046000009</v>
      </c>
      <c r="T22" s="214">
        <v>9.8836498609000003</v>
      </c>
      <c r="U22" s="214">
        <v>9.7443653613999999</v>
      </c>
      <c r="V22" s="214">
        <v>9.7253796828999999</v>
      </c>
      <c r="W22" s="214">
        <v>9.7839592027000002</v>
      </c>
      <c r="X22" s="214">
        <v>9.8074452134999994</v>
      </c>
      <c r="Y22" s="214">
        <v>9.7959110209000002</v>
      </c>
      <c r="Z22" s="214">
        <v>9.8433565248000008</v>
      </c>
      <c r="AA22" s="214">
        <v>10.005669799</v>
      </c>
      <c r="AB22" s="214">
        <v>10.213771696</v>
      </c>
      <c r="AC22" s="214">
        <v>10.591270744999999</v>
      </c>
      <c r="AD22" s="214">
        <v>10.464075617000001</v>
      </c>
      <c r="AE22" s="214">
        <v>10.469384877</v>
      </c>
      <c r="AF22" s="214">
        <v>10.573723655</v>
      </c>
      <c r="AG22" s="214">
        <v>10.573064073999999</v>
      </c>
      <c r="AH22" s="214">
        <v>10.418290101</v>
      </c>
      <c r="AI22" s="214">
        <v>10.175105428</v>
      </c>
      <c r="AJ22" s="214">
        <v>10.114480685</v>
      </c>
      <c r="AK22" s="214">
        <v>10.265060657999999</v>
      </c>
      <c r="AL22" s="214">
        <v>10.256305669</v>
      </c>
      <c r="AM22" s="214">
        <v>10.091692997999999</v>
      </c>
      <c r="AN22" s="214">
        <v>10.304022914000001</v>
      </c>
      <c r="AO22" s="214">
        <v>10.250429872</v>
      </c>
      <c r="AP22" s="214">
        <v>10.37916311</v>
      </c>
      <c r="AQ22" s="214">
        <v>10.371498158</v>
      </c>
      <c r="AR22" s="214">
        <v>10.379926645999999</v>
      </c>
      <c r="AS22" s="214">
        <v>10.238062185</v>
      </c>
      <c r="AT22" s="214">
        <v>10.284611842</v>
      </c>
      <c r="AU22" s="214">
        <v>10.296348748</v>
      </c>
      <c r="AV22" s="214">
        <v>10.197990277000001</v>
      </c>
      <c r="AW22" s="214">
        <v>10.188756923</v>
      </c>
      <c r="AX22" s="214">
        <v>10.130599006000001</v>
      </c>
      <c r="AY22" s="214">
        <v>9.9493156518999992</v>
      </c>
      <c r="AZ22" s="214">
        <v>9.9668470711000001</v>
      </c>
      <c r="BA22" s="214">
        <v>10.035143035999999</v>
      </c>
      <c r="BB22" s="214">
        <v>9.921377304</v>
      </c>
      <c r="BC22" s="214">
        <v>9.8695012582999997</v>
      </c>
      <c r="BD22" s="214">
        <v>10.15</v>
      </c>
      <c r="BE22" s="214">
        <v>10.11</v>
      </c>
      <c r="BF22" s="214">
        <v>10.03105</v>
      </c>
      <c r="BG22" s="214">
        <v>9.9044070000000008</v>
      </c>
      <c r="BH22" s="355">
        <v>9.6903349999999993</v>
      </c>
      <c r="BI22" s="355">
        <v>9.8541030000000003</v>
      </c>
      <c r="BJ22" s="355">
        <v>10.03715</v>
      </c>
      <c r="BK22" s="355">
        <v>9.8065610000000003</v>
      </c>
      <c r="BL22" s="355">
        <v>10.008660000000001</v>
      </c>
      <c r="BM22" s="355">
        <v>10.171720000000001</v>
      </c>
      <c r="BN22" s="355">
        <v>10.20767</v>
      </c>
      <c r="BO22" s="355">
        <v>10.282870000000001</v>
      </c>
      <c r="BP22" s="355">
        <v>10.67492</v>
      </c>
      <c r="BQ22" s="355">
        <v>10.637729999999999</v>
      </c>
      <c r="BR22" s="355">
        <v>10.512600000000001</v>
      </c>
      <c r="BS22" s="355">
        <v>10.397360000000001</v>
      </c>
      <c r="BT22" s="355">
        <v>10.102309999999999</v>
      </c>
      <c r="BU22" s="355">
        <v>10.219440000000001</v>
      </c>
      <c r="BV22" s="355">
        <v>10.39376</v>
      </c>
    </row>
    <row r="23" spans="1:74" ht="11.1" customHeight="1" x14ac:dyDescent="0.2">
      <c r="A23" s="119" t="s">
        <v>807</v>
      </c>
      <c r="B23" s="205" t="s">
        <v>592</v>
      </c>
      <c r="C23" s="214">
        <v>8.1930206537999997</v>
      </c>
      <c r="D23" s="214">
        <v>8.2889469583000004</v>
      </c>
      <c r="E23" s="214">
        <v>8.0650622564999992</v>
      </c>
      <c r="F23" s="214">
        <v>7.9405143954000001</v>
      </c>
      <c r="G23" s="214">
        <v>7.8906568693999999</v>
      </c>
      <c r="H23" s="214">
        <v>7.9439918120000002</v>
      </c>
      <c r="I23" s="214">
        <v>7.9265735849999999</v>
      </c>
      <c r="J23" s="214">
        <v>8.0119271387000008</v>
      </c>
      <c r="K23" s="214">
        <v>8.0267727681000007</v>
      </c>
      <c r="L23" s="214">
        <v>7.9457123448999996</v>
      </c>
      <c r="M23" s="214">
        <v>7.8317418931000002</v>
      </c>
      <c r="N23" s="214">
        <v>7.8669906066999999</v>
      </c>
      <c r="O23" s="214">
        <v>7.9991159641999996</v>
      </c>
      <c r="P23" s="214">
        <v>8.0685919588000008</v>
      </c>
      <c r="Q23" s="214">
        <v>8.1276551758999993</v>
      </c>
      <c r="R23" s="214">
        <v>8.1043310712000007</v>
      </c>
      <c r="S23" s="214">
        <v>8.2379332695999992</v>
      </c>
      <c r="T23" s="214">
        <v>8.2425319074000001</v>
      </c>
      <c r="U23" s="214">
        <v>8.2328416702999991</v>
      </c>
      <c r="V23" s="214">
        <v>8.1541175263000003</v>
      </c>
      <c r="W23" s="214">
        <v>8.0533285976000002</v>
      </c>
      <c r="X23" s="214">
        <v>8.1120945746000004</v>
      </c>
      <c r="Y23" s="214">
        <v>7.9299705564999998</v>
      </c>
      <c r="Z23" s="214">
        <v>8.0309015408000004</v>
      </c>
      <c r="AA23" s="214">
        <v>8.0099564843</v>
      </c>
      <c r="AB23" s="214">
        <v>8.1241035693000008</v>
      </c>
      <c r="AC23" s="214">
        <v>8.3422623326000007</v>
      </c>
      <c r="AD23" s="214">
        <v>8.3371017516000006</v>
      </c>
      <c r="AE23" s="214">
        <v>8.3056419862999995</v>
      </c>
      <c r="AF23" s="214">
        <v>8.4382848079000006</v>
      </c>
      <c r="AG23" s="214">
        <v>8.4688095700999995</v>
      </c>
      <c r="AH23" s="214">
        <v>8.2988578044000008</v>
      </c>
      <c r="AI23" s="214">
        <v>8.2473783462999997</v>
      </c>
      <c r="AJ23" s="214">
        <v>8.2414636474999998</v>
      </c>
      <c r="AK23" s="214">
        <v>8.1966905096999998</v>
      </c>
      <c r="AL23" s="214">
        <v>8.1014656127000002</v>
      </c>
      <c r="AM23" s="214">
        <v>8.0245273294999997</v>
      </c>
      <c r="AN23" s="214">
        <v>8.080135104</v>
      </c>
      <c r="AO23" s="214">
        <v>8.0388554875999993</v>
      </c>
      <c r="AP23" s="214">
        <v>7.7180999763000004</v>
      </c>
      <c r="AQ23" s="214">
        <v>7.9463965099999996</v>
      </c>
      <c r="AR23" s="214">
        <v>7.9958505522000003</v>
      </c>
      <c r="AS23" s="214">
        <v>7.9014712410000003</v>
      </c>
      <c r="AT23" s="214">
        <v>7.9726913858000001</v>
      </c>
      <c r="AU23" s="214">
        <v>7.9599863211999997</v>
      </c>
      <c r="AV23" s="214">
        <v>7.7688282451999999</v>
      </c>
      <c r="AW23" s="214">
        <v>7.7285079525000002</v>
      </c>
      <c r="AX23" s="214">
        <v>7.6532293735000003</v>
      </c>
      <c r="AY23" s="214">
        <v>7.6300529860999999</v>
      </c>
      <c r="AZ23" s="214">
        <v>7.6755362689000002</v>
      </c>
      <c r="BA23" s="214">
        <v>7.6523608853000002</v>
      </c>
      <c r="BB23" s="214">
        <v>7.5127980315</v>
      </c>
      <c r="BC23" s="214">
        <v>7.7900768994999998</v>
      </c>
      <c r="BD23" s="214">
        <v>7.88</v>
      </c>
      <c r="BE23" s="214">
        <v>7.79</v>
      </c>
      <c r="BF23" s="214">
        <v>7.9766069999999996</v>
      </c>
      <c r="BG23" s="214">
        <v>8.0334190000000003</v>
      </c>
      <c r="BH23" s="355">
        <v>7.9391369999999997</v>
      </c>
      <c r="BI23" s="355">
        <v>7.8183439999999997</v>
      </c>
      <c r="BJ23" s="355">
        <v>7.8240819999999998</v>
      </c>
      <c r="BK23" s="355">
        <v>7.7876370000000001</v>
      </c>
      <c r="BL23" s="355">
        <v>7.8273789999999996</v>
      </c>
      <c r="BM23" s="355">
        <v>7.8259679999999996</v>
      </c>
      <c r="BN23" s="355">
        <v>7.7199419999999996</v>
      </c>
      <c r="BO23" s="355">
        <v>7.9731649999999998</v>
      </c>
      <c r="BP23" s="355">
        <v>8.1400039999999994</v>
      </c>
      <c r="BQ23" s="355">
        <v>8.0154049999999994</v>
      </c>
      <c r="BR23" s="355">
        <v>8.2378129999999992</v>
      </c>
      <c r="BS23" s="355">
        <v>8.2975720000000006</v>
      </c>
      <c r="BT23" s="355">
        <v>8.1814630000000008</v>
      </c>
      <c r="BU23" s="355">
        <v>8.0081589999999991</v>
      </c>
      <c r="BV23" s="355">
        <v>7.9397289999999998</v>
      </c>
    </row>
    <row r="24" spans="1:74" ht="11.1" customHeight="1" x14ac:dyDescent="0.2">
      <c r="A24" s="119" t="s">
        <v>808</v>
      </c>
      <c r="B24" s="205" t="s">
        <v>593</v>
      </c>
      <c r="C24" s="214">
        <v>8.2676127242999993</v>
      </c>
      <c r="D24" s="214">
        <v>8.5204833733999994</v>
      </c>
      <c r="E24" s="214">
        <v>8.5049489485999992</v>
      </c>
      <c r="F24" s="214">
        <v>8.7466558206999991</v>
      </c>
      <c r="G24" s="214">
        <v>9.1607484471999996</v>
      </c>
      <c r="H24" s="214">
        <v>9.4441869934000007</v>
      </c>
      <c r="I24" s="214">
        <v>9.4433318702999998</v>
      </c>
      <c r="J24" s="214">
        <v>9.4361004853000008</v>
      </c>
      <c r="K24" s="214">
        <v>9.3246865431000003</v>
      </c>
      <c r="L24" s="214">
        <v>9.1944184538999991</v>
      </c>
      <c r="M24" s="214">
        <v>8.7710190250999993</v>
      </c>
      <c r="N24" s="214">
        <v>8.7125392844</v>
      </c>
      <c r="O24" s="214">
        <v>8.6039388528000007</v>
      </c>
      <c r="P24" s="214">
        <v>8.8838206098000008</v>
      </c>
      <c r="Q24" s="214">
        <v>8.9651696221999995</v>
      </c>
      <c r="R24" s="214">
        <v>9.0541511562999997</v>
      </c>
      <c r="S24" s="214">
        <v>9.4457554481999999</v>
      </c>
      <c r="T24" s="214">
        <v>9.8329203591999992</v>
      </c>
      <c r="U24" s="214">
        <v>9.8246366823999995</v>
      </c>
      <c r="V24" s="214">
        <v>9.8113666113000004</v>
      </c>
      <c r="W24" s="214">
        <v>9.7258232314999997</v>
      </c>
      <c r="X24" s="214">
        <v>9.5576533635000001</v>
      </c>
      <c r="Y24" s="214">
        <v>9.1340301596</v>
      </c>
      <c r="Z24" s="214">
        <v>8.9393459124000003</v>
      </c>
      <c r="AA24" s="214">
        <v>8.9517560336000006</v>
      </c>
      <c r="AB24" s="214">
        <v>9.1760643260000005</v>
      </c>
      <c r="AC24" s="214">
        <v>9.2072396178999991</v>
      </c>
      <c r="AD24" s="214">
        <v>9.4503151202000009</v>
      </c>
      <c r="AE24" s="214">
        <v>9.8440510424000003</v>
      </c>
      <c r="AF24" s="214">
        <v>10.264335679</v>
      </c>
      <c r="AG24" s="214">
        <v>10.276070167</v>
      </c>
      <c r="AH24" s="214">
        <v>10.112946956</v>
      </c>
      <c r="AI24" s="214">
        <v>10.081891962</v>
      </c>
      <c r="AJ24" s="214">
        <v>9.6661244355000004</v>
      </c>
      <c r="AK24" s="214">
        <v>9.2964844671000009</v>
      </c>
      <c r="AL24" s="214">
        <v>9.0212534367000003</v>
      </c>
      <c r="AM24" s="214">
        <v>9.2225862125999996</v>
      </c>
      <c r="AN24" s="214">
        <v>9.4209363150000005</v>
      </c>
      <c r="AO24" s="214">
        <v>9.4594253335000005</v>
      </c>
      <c r="AP24" s="214">
        <v>9.6139913645000004</v>
      </c>
      <c r="AQ24" s="214">
        <v>9.9592504175999998</v>
      </c>
      <c r="AR24" s="214">
        <v>10.234549084999999</v>
      </c>
      <c r="AS24" s="214">
        <v>10.293239075000001</v>
      </c>
      <c r="AT24" s="214">
        <v>10.180558586</v>
      </c>
      <c r="AU24" s="214">
        <v>10.147779036999999</v>
      </c>
      <c r="AV24" s="214">
        <v>9.7823551000000002</v>
      </c>
      <c r="AW24" s="214">
        <v>9.2885546633999994</v>
      </c>
      <c r="AX24" s="214">
        <v>9.0257296964999991</v>
      </c>
      <c r="AY24" s="214">
        <v>8.8355693750000004</v>
      </c>
      <c r="AZ24" s="214">
        <v>9.0750666512000002</v>
      </c>
      <c r="BA24" s="214">
        <v>9.0894742644999997</v>
      </c>
      <c r="BB24" s="214">
        <v>9.2794023451999994</v>
      </c>
      <c r="BC24" s="214">
        <v>9.7590566332000002</v>
      </c>
      <c r="BD24" s="214">
        <v>10.130000000000001</v>
      </c>
      <c r="BE24" s="214">
        <v>9.99</v>
      </c>
      <c r="BF24" s="214">
        <v>10.04171</v>
      </c>
      <c r="BG24" s="214">
        <v>9.9649190000000001</v>
      </c>
      <c r="BH24" s="355">
        <v>9.6501029999999997</v>
      </c>
      <c r="BI24" s="355">
        <v>9.300516</v>
      </c>
      <c r="BJ24" s="355">
        <v>9.1508979999999998</v>
      </c>
      <c r="BK24" s="355">
        <v>8.8572970000000009</v>
      </c>
      <c r="BL24" s="355">
        <v>9.0824210000000001</v>
      </c>
      <c r="BM24" s="355">
        <v>9.1711659999999995</v>
      </c>
      <c r="BN24" s="355">
        <v>9.3513479999999998</v>
      </c>
      <c r="BO24" s="355">
        <v>9.8468289999999996</v>
      </c>
      <c r="BP24" s="355">
        <v>10.29007</v>
      </c>
      <c r="BQ24" s="355">
        <v>10.16563</v>
      </c>
      <c r="BR24" s="355">
        <v>10.15906</v>
      </c>
      <c r="BS24" s="355">
        <v>10.089399999999999</v>
      </c>
      <c r="BT24" s="355">
        <v>9.8088899999999999</v>
      </c>
      <c r="BU24" s="355">
        <v>9.447184</v>
      </c>
      <c r="BV24" s="355">
        <v>9.2846270000000004</v>
      </c>
    </row>
    <row r="25" spans="1:74" ht="11.1" customHeight="1" x14ac:dyDescent="0.2">
      <c r="A25" s="119" t="s">
        <v>809</v>
      </c>
      <c r="B25" s="207" t="s">
        <v>594</v>
      </c>
      <c r="C25" s="214">
        <v>10.587161604</v>
      </c>
      <c r="D25" s="214">
        <v>10.760302099</v>
      </c>
      <c r="E25" s="214">
        <v>10.624710650000001</v>
      </c>
      <c r="F25" s="214">
        <v>10.798197117999999</v>
      </c>
      <c r="G25" s="214">
        <v>11.389209342999999</v>
      </c>
      <c r="H25" s="214">
        <v>13.367928899000001</v>
      </c>
      <c r="I25" s="214">
        <v>12.990404306</v>
      </c>
      <c r="J25" s="214">
        <v>13.586641341</v>
      </c>
      <c r="K25" s="214">
        <v>13.873510163000001</v>
      </c>
      <c r="L25" s="214">
        <v>12.138588736000001</v>
      </c>
      <c r="M25" s="214">
        <v>11.409886755</v>
      </c>
      <c r="N25" s="214">
        <v>10.660683936</v>
      </c>
      <c r="O25" s="214">
        <v>10.546202962000001</v>
      </c>
      <c r="P25" s="214">
        <v>11.140527596</v>
      </c>
      <c r="Q25" s="214">
        <v>11.146261235000001</v>
      </c>
      <c r="R25" s="214">
        <v>11.385401599</v>
      </c>
      <c r="S25" s="214">
        <v>12.259384990999999</v>
      </c>
      <c r="T25" s="214">
        <v>14.340876926</v>
      </c>
      <c r="U25" s="214">
        <v>14.134424758</v>
      </c>
      <c r="V25" s="214">
        <v>14.356688857</v>
      </c>
      <c r="W25" s="214">
        <v>13.823722047</v>
      </c>
      <c r="X25" s="214">
        <v>12.893496625999999</v>
      </c>
      <c r="Y25" s="214">
        <v>12.013974027</v>
      </c>
      <c r="Z25" s="214">
        <v>11.096272743</v>
      </c>
      <c r="AA25" s="214">
        <v>11.601961086999999</v>
      </c>
      <c r="AB25" s="214">
        <v>11.729797163000001</v>
      </c>
      <c r="AC25" s="214">
        <v>11.845880864</v>
      </c>
      <c r="AD25" s="214">
        <v>11.994655748</v>
      </c>
      <c r="AE25" s="214">
        <v>12.977206267</v>
      </c>
      <c r="AF25" s="214">
        <v>14.354805789</v>
      </c>
      <c r="AG25" s="214">
        <v>15.529775195999999</v>
      </c>
      <c r="AH25" s="214">
        <v>15.568035653999999</v>
      </c>
      <c r="AI25" s="214">
        <v>15.761477362999999</v>
      </c>
      <c r="AJ25" s="214">
        <v>15.13678863</v>
      </c>
      <c r="AK25" s="214">
        <v>13.252276332999999</v>
      </c>
      <c r="AL25" s="214">
        <v>12.369294757</v>
      </c>
      <c r="AM25" s="214">
        <v>12.07306608</v>
      </c>
      <c r="AN25" s="214">
        <v>12.258800061000001</v>
      </c>
      <c r="AO25" s="214">
        <v>12.345875958000001</v>
      </c>
      <c r="AP25" s="214">
        <v>12.321417455000001</v>
      </c>
      <c r="AQ25" s="214">
        <v>13.02145876</v>
      </c>
      <c r="AR25" s="214">
        <v>14.473613461999999</v>
      </c>
      <c r="AS25" s="214">
        <v>15.673556305</v>
      </c>
      <c r="AT25" s="214">
        <v>15.399605580999999</v>
      </c>
      <c r="AU25" s="214">
        <v>15.738335092</v>
      </c>
      <c r="AV25" s="214">
        <v>14.939144172000001</v>
      </c>
      <c r="AW25" s="214">
        <v>13.028533470999999</v>
      </c>
      <c r="AX25" s="214">
        <v>12.233149928</v>
      </c>
      <c r="AY25" s="214">
        <v>12.055673521999999</v>
      </c>
      <c r="AZ25" s="214">
        <v>12.235006544999999</v>
      </c>
      <c r="BA25" s="214">
        <v>12.324395794999999</v>
      </c>
      <c r="BB25" s="214">
        <v>12.296827171</v>
      </c>
      <c r="BC25" s="214">
        <v>12.844852704999999</v>
      </c>
      <c r="BD25" s="214">
        <v>14</v>
      </c>
      <c r="BE25" s="214">
        <v>14.63</v>
      </c>
      <c r="BF25" s="214">
        <v>14.555149999999999</v>
      </c>
      <c r="BG25" s="214">
        <v>15.0649</v>
      </c>
      <c r="BH25" s="355">
        <v>13.978149999999999</v>
      </c>
      <c r="BI25" s="355">
        <v>12.78928</v>
      </c>
      <c r="BJ25" s="355">
        <v>12.01427</v>
      </c>
      <c r="BK25" s="355">
        <v>12.07053</v>
      </c>
      <c r="BL25" s="355">
        <v>12.19487</v>
      </c>
      <c r="BM25" s="355">
        <v>12.48765</v>
      </c>
      <c r="BN25" s="355">
        <v>12.402850000000001</v>
      </c>
      <c r="BO25" s="355">
        <v>12.92708</v>
      </c>
      <c r="BP25" s="355">
        <v>14.29368</v>
      </c>
      <c r="BQ25" s="355">
        <v>14.66713</v>
      </c>
      <c r="BR25" s="355">
        <v>14.868980000000001</v>
      </c>
      <c r="BS25" s="355">
        <v>15.421099999999999</v>
      </c>
      <c r="BT25" s="355">
        <v>14.478899999999999</v>
      </c>
      <c r="BU25" s="355">
        <v>13.28265</v>
      </c>
      <c r="BV25" s="355">
        <v>12.52275</v>
      </c>
    </row>
    <row r="26" spans="1:74" ht="11.1" customHeight="1" x14ac:dyDescent="0.2">
      <c r="A26" s="119" t="s">
        <v>810</v>
      </c>
      <c r="B26" s="207" t="s">
        <v>568</v>
      </c>
      <c r="C26" s="214">
        <v>9.84</v>
      </c>
      <c r="D26" s="214">
        <v>9.94</v>
      </c>
      <c r="E26" s="214">
        <v>9.84</v>
      </c>
      <c r="F26" s="214">
        <v>9.82</v>
      </c>
      <c r="G26" s="214">
        <v>9.9600000000000009</v>
      </c>
      <c r="H26" s="214">
        <v>10.39</v>
      </c>
      <c r="I26" s="214">
        <v>10.39</v>
      </c>
      <c r="J26" s="214">
        <v>10.39</v>
      </c>
      <c r="K26" s="214">
        <v>10.5</v>
      </c>
      <c r="L26" s="214">
        <v>10.08</v>
      </c>
      <c r="M26" s="214">
        <v>9.89</v>
      </c>
      <c r="N26" s="214">
        <v>9.81</v>
      </c>
      <c r="O26" s="214">
        <v>9.77</v>
      </c>
      <c r="P26" s="214">
        <v>10.06</v>
      </c>
      <c r="Q26" s="214">
        <v>10.02</v>
      </c>
      <c r="R26" s="214">
        <v>9.9600000000000009</v>
      </c>
      <c r="S26" s="214">
        <v>10.220000000000001</v>
      </c>
      <c r="T26" s="214">
        <v>10.65</v>
      </c>
      <c r="U26" s="214">
        <v>10.7</v>
      </c>
      <c r="V26" s="214">
        <v>10.69</v>
      </c>
      <c r="W26" s="214">
        <v>10.53</v>
      </c>
      <c r="X26" s="214">
        <v>10.28</v>
      </c>
      <c r="Y26" s="214">
        <v>10.029999999999999</v>
      </c>
      <c r="Z26" s="214">
        <v>9.9600000000000009</v>
      </c>
      <c r="AA26" s="214">
        <v>10.35</v>
      </c>
      <c r="AB26" s="214">
        <v>10.68</v>
      </c>
      <c r="AC26" s="214">
        <v>10.65</v>
      </c>
      <c r="AD26" s="214">
        <v>10.46</v>
      </c>
      <c r="AE26" s="214">
        <v>10.54</v>
      </c>
      <c r="AF26" s="214">
        <v>10.96</v>
      </c>
      <c r="AG26" s="214">
        <v>11.17</v>
      </c>
      <c r="AH26" s="214">
        <v>11.05</v>
      </c>
      <c r="AI26" s="214">
        <v>11.16</v>
      </c>
      <c r="AJ26" s="214">
        <v>10.83</v>
      </c>
      <c r="AK26" s="214">
        <v>10.52</v>
      </c>
      <c r="AL26" s="214">
        <v>10.36</v>
      </c>
      <c r="AM26" s="214">
        <v>10.26</v>
      </c>
      <c r="AN26" s="214">
        <v>10.6</v>
      </c>
      <c r="AO26" s="214">
        <v>10.52</v>
      </c>
      <c r="AP26" s="214">
        <v>10.32</v>
      </c>
      <c r="AQ26" s="214">
        <v>10.44</v>
      </c>
      <c r="AR26" s="214">
        <v>10.81</v>
      </c>
      <c r="AS26" s="214">
        <v>11.02</v>
      </c>
      <c r="AT26" s="214">
        <v>10.9</v>
      </c>
      <c r="AU26" s="214">
        <v>10.94</v>
      </c>
      <c r="AV26" s="214">
        <v>10.69</v>
      </c>
      <c r="AW26" s="214">
        <v>10.27</v>
      </c>
      <c r="AX26" s="214">
        <v>10.11</v>
      </c>
      <c r="AY26" s="214">
        <v>9.98</v>
      </c>
      <c r="AZ26" s="214">
        <v>10.15</v>
      </c>
      <c r="BA26" s="214">
        <v>10.130000000000001</v>
      </c>
      <c r="BB26" s="214">
        <v>10.09</v>
      </c>
      <c r="BC26" s="214">
        <v>10.25</v>
      </c>
      <c r="BD26" s="214">
        <v>10.58</v>
      </c>
      <c r="BE26" s="214">
        <v>10.62</v>
      </c>
      <c r="BF26" s="214">
        <v>10.719849999999999</v>
      </c>
      <c r="BG26" s="214">
        <v>10.825670000000001</v>
      </c>
      <c r="BH26" s="355">
        <v>10.514290000000001</v>
      </c>
      <c r="BI26" s="355">
        <v>10.23931</v>
      </c>
      <c r="BJ26" s="355">
        <v>10.132989999999999</v>
      </c>
      <c r="BK26" s="355">
        <v>10.11401</v>
      </c>
      <c r="BL26" s="355">
        <v>10.29832</v>
      </c>
      <c r="BM26" s="355">
        <v>10.32109</v>
      </c>
      <c r="BN26" s="355">
        <v>10.318</v>
      </c>
      <c r="BO26" s="355">
        <v>10.489839999999999</v>
      </c>
      <c r="BP26" s="355">
        <v>10.917719999999999</v>
      </c>
      <c r="BQ26" s="355">
        <v>10.94807</v>
      </c>
      <c r="BR26" s="355">
        <v>11.05283</v>
      </c>
      <c r="BS26" s="355">
        <v>11.17788</v>
      </c>
      <c r="BT26" s="355">
        <v>10.854789999999999</v>
      </c>
      <c r="BU26" s="355">
        <v>10.554650000000001</v>
      </c>
      <c r="BV26" s="355">
        <v>10.42313</v>
      </c>
    </row>
    <row r="27" spans="1:74" ht="11.1" customHeight="1" x14ac:dyDescent="0.2">
      <c r="A27" s="119"/>
      <c r="B27" s="122" t="s">
        <v>33</v>
      </c>
      <c r="C27" s="490"/>
      <c r="D27" s="490"/>
      <c r="E27" s="490"/>
      <c r="F27" s="490"/>
      <c r="G27" s="490"/>
      <c r="H27" s="490"/>
      <c r="I27" s="490"/>
      <c r="J27" s="490"/>
      <c r="K27" s="490"/>
      <c r="L27" s="490"/>
      <c r="M27" s="490"/>
      <c r="N27" s="490"/>
      <c r="O27" s="490"/>
      <c r="P27" s="490"/>
      <c r="Q27" s="490"/>
      <c r="R27" s="490"/>
      <c r="S27" s="490"/>
      <c r="T27" s="490"/>
      <c r="U27" s="490"/>
      <c r="V27" s="490"/>
      <c r="W27" s="490"/>
      <c r="X27" s="490"/>
      <c r="Y27" s="490"/>
      <c r="Z27" s="490"/>
      <c r="AA27" s="490"/>
      <c r="AB27" s="490"/>
      <c r="AC27" s="490"/>
      <c r="AD27" s="490"/>
      <c r="AE27" s="490"/>
      <c r="AF27" s="490"/>
      <c r="AG27" s="490"/>
      <c r="AH27" s="490"/>
      <c r="AI27" s="490"/>
      <c r="AJ27" s="490"/>
      <c r="AK27" s="490"/>
      <c r="AL27" s="490"/>
      <c r="AM27" s="490"/>
      <c r="AN27" s="490"/>
      <c r="AO27" s="490"/>
      <c r="AP27" s="490"/>
      <c r="AQ27" s="490"/>
      <c r="AR27" s="490"/>
      <c r="AS27" s="490"/>
      <c r="AT27" s="490"/>
      <c r="AU27" s="490"/>
      <c r="AV27" s="490"/>
      <c r="AW27" s="490"/>
      <c r="AX27" s="490"/>
      <c r="AY27" s="490"/>
      <c r="AZ27" s="490"/>
      <c r="BA27" s="490"/>
      <c r="BB27" s="490"/>
      <c r="BC27" s="490"/>
      <c r="BD27" s="490"/>
      <c r="BE27" s="490"/>
      <c r="BF27" s="490"/>
      <c r="BG27" s="490"/>
      <c r="BH27" s="491"/>
      <c r="BI27" s="491"/>
      <c r="BJ27" s="491"/>
      <c r="BK27" s="491"/>
      <c r="BL27" s="491"/>
      <c r="BM27" s="491"/>
      <c r="BN27" s="491"/>
      <c r="BO27" s="491"/>
      <c r="BP27" s="491"/>
      <c r="BQ27" s="491"/>
      <c r="BR27" s="491"/>
      <c r="BS27" s="491"/>
      <c r="BT27" s="491"/>
      <c r="BU27" s="491"/>
      <c r="BV27" s="491"/>
    </row>
    <row r="28" spans="1:74" ht="11.1" customHeight="1" x14ac:dyDescent="0.2">
      <c r="A28" s="119" t="s">
        <v>811</v>
      </c>
      <c r="B28" s="205" t="s">
        <v>587</v>
      </c>
      <c r="C28" s="214">
        <v>11.770043648</v>
      </c>
      <c r="D28" s="214">
        <v>11.650989707000001</v>
      </c>
      <c r="E28" s="214">
        <v>11.772335897</v>
      </c>
      <c r="F28" s="214">
        <v>11.389424570999999</v>
      </c>
      <c r="G28" s="214">
        <v>11.715806799999999</v>
      </c>
      <c r="H28" s="214">
        <v>12.345924107</v>
      </c>
      <c r="I28" s="214">
        <v>12.167906528</v>
      </c>
      <c r="J28" s="214">
        <v>12.203081449000001</v>
      </c>
      <c r="K28" s="214">
        <v>12.068733687</v>
      </c>
      <c r="L28" s="214">
        <v>11.434364719</v>
      </c>
      <c r="M28" s="214">
        <v>11.601605685999999</v>
      </c>
      <c r="N28" s="214">
        <v>11.772428078000001</v>
      </c>
      <c r="O28" s="214">
        <v>12.011276285999999</v>
      </c>
      <c r="P28" s="214">
        <v>12.910317199</v>
      </c>
      <c r="Q28" s="214">
        <v>12.435544910999999</v>
      </c>
      <c r="R28" s="214">
        <v>11.782870583999999</v>
      </c>
      <c r="S28" s="214">
        <v>11.905970876</v>
      </c>
      <c r="T28" s="214">
        <v>12.261898368000001</v>
      </c>
      <c r="U28" s="214">
        <v>12.708961807</v>
      </c>
      <c r="V28" s="214">
        <v>12.470653196000001</v>
      </c>
      <c r="W28" s="214">
        <v>12.457892489000001</v>
      </c>
      <c r="X28" s="214">
        <v>11.639631134</v>
      </c>
      <c r="Y28" s="214">
        <v>11.707085877999999</v>
      </c>
      <c r="Z28" s="214">
        <v>12.603592602999999</v>
      </c>
      <c r="AA28" s="214">
        <v>12.795406605</v>
      </c>
      <c r="AB28" s="214">
        <v>13.345309205</v>
      </c>
      <c r="AC28" s="214">
        <v>13.007839386000001</v>
      </c>
      <c r="AD28" s="214">
        <v>11.639020626000001</v>
      </c>
      <c r="AE28" s="214">
        <v>11.369433217999999</v>
      </c>
      <c r="AF28" s="214">
        <v>11.729935714</v>
      </c>
      <c r="AG28" s="214">
        <v>11.821028543000001</v>
      </c>
      <c r="AH28" s="214">
        <v>11.539090524000001</v>
      </c>
      <c r="AI28" s="214">
        <v>11.365723162</v>
      </c>
      <c r="AJ28" s="214">
        <v>10.901875128</v>
      </c>
      <c r="AK28" s="214">
        <v>11.020610399000001</v>
      </c>
      <c r="AL28" s="214">
        <v>11.756265436</v>
      </c>
      <c r="AM28" s="214">
        <v>12.461845074999999</v>
      </c>
      <c r="AN28" s="214">
        <v>14.118757690000001</v>
      </c>
      <c r="AO28" s="214">
        <v>13.006534844999999</v>
      </c>
      <c r="AP28" s="214">
        <v>12.027477724000001</v>
      </c>
      <c r="AQ28" s="214">
        <v>11.67472366</v>
      </c>
      <c r="AR28" s="214">
        <v>11.841708842999999</v>
      </c>
      <c r="AS28" s="214">
        <v>11.555141770000001</v>
      </c>
      <c r="AT28" s="214">
        <v>12.025107429</v>
      </c>
      <c r="AU28" s="214">
        <v>12.030623509</v>
      </c>
      <c r="AV28" s="214">
        <v>11.671796412999999</v>
      </c>
      <c r="AW28" s="214">
        <v>11.961640802</v>
      </c>
      <c r="AX28" s="214">
        <v>11.923106095</v>
      </c>
      <c r="AY28" s="214">
        <v>12.093149456000001</v>
      </c>
      <c r="AZ28" s="214">
        <v>12.263153235000001</v>
      </c>
      <c r="BA28" s="214">
        <v>12.238182764999999</v>
      </c>
      <c r="BB28" s="214">
        <v>11.774165042</v>
      </c>
      <c r="BC28" s="214">
        <v>11.753917206000001</v>
      </c>
      <c r="BD28" s="214">
        <v>11.84</v>
      </c>
      <c r="BE28" s="214">
        <v>12.19</v>
      </c>
      <c r="BF28" s="214">
        <v>13.10807</v>
      </c>
      <c r="BG28" s="214">
        <v>13.336</v>
      </c>
      <c r="BH28" s="355">
        <v>12.733219999999999</v>
      </c>
      <c r="BI28" s="355">
        <v>12.72268</v>
      </c>
      <c r="BJ28" s="355">
        <v>12.99977</v>
      </c>
      <c r="BK28" s="355">
        <v>13.32616</v>
      </c>
      <c r="BL28" s="355">
        <v>13.36858</v>
      </c>
      <c r="BM28" s="355">
        <v>13.24414</v>
      </c>
      <c r="BN28" s="355">
        <v>12.633940000000001</v>
      </c>
      <c r="BO28" s="355">
        <v>12.509309999999999</v>
      </c>
      <c r="BP28" s="355">
        <v>12.491490000000001</v>
      </c>
      <c r="BQ28" s="355">
        <v>12.778280000000001</v>
      </c>
      <c r="BR28" s="355">
        <v>13.70575</v>
      </c>
      <c r="BS28" s="355">
        <v>13.864380000000001</v>
      </c>
      <c r="BT28" s="355">
        <v>13.200900000000001</v>
      </c>
      <c r="BU28" s="355">
        <v>13.15823</v>
      </c>
      <c r="BV28" s="355">
        <v>13.39838</v>
      </c>
    </row>
    <row r="29" spans="1:74" ht="11.1" customHeight="1" x14ac:dyDescent="0.2">
      <c r="A29" s="119" t="s">
        <v>812</v>
      </c>
      <c r="B29" s="187" t="s">
        <v>621</v>
      </c>
      <c r="C29" s="214">
        <v>7.6383492984999997</v>
      </c>
      <c r="D29" s="214">
        <v>7.4392231213000004</v>
      </c>
      <c r="E29" s="214">
        <v>7.5059907409999997</v>
      </c>
      <c r="F29" s="214">
        <v>7.4334931342999999</v>
      </c>
      <c r="G29" s="214">
        <v>7.4243743323000002</v>
      </c>
      <c r="H29" s="214">
        <v>7.6732329191000002</v>
      </c>
      <c r="I29" s="214">
        <v>7.7277621054000001</v>
      </c>
      <c r="J29" s="214">
        <v>7.7790157840000003</v>
      </c>
      <c r="K29" s="214">
        <v>7.3112174806999999</v>
      </c>
      <c r="L29" s="214">
        <v>7.2501739006000001</v>
      </c>
      <c r="M29" s="214">
        <v>7.3870000248999999</v>
      </c>
      <c r="N29" s="214">
        <v>7.3044487910999996</v>
      </c>
      <c r="O29" s="214">
        <v>7.4472143334999998</v>
      </c>
      <c r="P29" s="214">
        <v>7.4979446452999996</v>
      </c>
      <c r="Q29" s="214">
        <v>7.3744550373999997</v>
      </c>
      <c r="R29" s="214">
        <v>7.2692492322</v>
      </c>
      <c r="S29" s="214">
        <v>7.2137460010999996</v>
      </c>
      <c r="T29" s="214">
        <v>7.3788310751999999</v>
      </c>
      <c r="U29" s="214">
        <v>7.6395863741000003</v>
      </c>
      <c r="V29" s="214">
        <v>7.3765966218000001</v>
      </c>
      <c r="W29" s="214">
        <v>7.0640725767000001</v>
      </c>
      <c r="X29" s="214">
        <v>6.9955121163999996</v>
      </c>
      <c r="Y29" s="214">
        <v>6.8319761876999996</v>
      </c>
      <c r="Z29" s="214">
        <v>7.1111054793999999</v>
      </c>
      <c r="AA29" s="214">
        <v>8.8698770996</v>
      </c>
      <c r="AB29" s="214">
        <v>8.9473858278999998</v>
      </c>
      <c r="AC29" s="214">
        <v>8.3610357462000007</v>
      </c>
      <c r="AD29" s="214">
        <v>7.4926100538</v>
      </c>
      <c r="AE29" s="214">
        <v>7.1435531812999997</v>
      </c>
      <c r="AF29" s="214">
        <v>7.4071280093</v>
      </c>
      <c r="AG29" s="214">
        <v>7.4140347705999998</v>
      </c>
      <c r="AH29" s="214">
        <v>7.2459637177999996</v>
      </c>
      <c r="AI29" s="214">
        <v>7.2422067827000003</v>
      </c>
      <c r="AJ29" s="214">
        <v>7.0250056495999997</v>
      </c>
      <c r="AK29" s="214">
        <v>7.0741574621999996</v>
      </c>
      <c r="AL29" s="214">
        <v>7.1326386503999997</v>
      </c>
      <c r="AM29" s="214">
        <v>7.1350186643000004</v>
      </c>
      <c r="AN29" s="214">
        <v>8.4214811298000001</v>
      </c>
      <c r="AO29" s="214">
        <v>8.1373796895999995</v>
      </c>
      <c r="AP29" s="214">
        <v>7.2667082424</v>
      </c>
      <c r="AQ29" s="214">
        <v>7.1606857831999999</v>
      </c>
      <c r="AR29" s="214">
        <v>7.2152511280000002</v>
      </c>
      <c r="AS29" s="214">
        <v>7.3410117420000001</v>
      </c>
      <c r="AT29" s="214">
        <v>7.3823980582999997</v>
      </c>
      <c r="AU29" s="214">
        <v>7.3534657553000002</v>
      </c>
      <c r="AV29" s="214">
        <v>7.2438053778000002</v>
      </c>
      <c r="AW29" s="214">
        <v>7.0612465106000002</v>
      </c>
      <c r="AX29" s="214">
        <v>6.8624198388000002</v>
      </c>
      <c r="AY29" s="214">
        <v>6.9718171645</v>
      </c>
      <c r="AZ29" s="214">
        <v>7.0833898775000002</v>
      </c>
      <c r="BA29" s="214">
        <v>7.0736489691999997</v>
      </c>
      <c r="BB29" s="214">
        <v>6.9323676259999996</v>
      </c>
      <c r="BC29" s="214">
        <v>6.9284293327000004</v>
      </c>
      <c r="BD29" s="214">
        <v>7.18</v>
      </c>
      <c r="BE29" s="214">
        <v>7.12</v>
      </c>
      <c r="BF29" s="214">
        <v>7.3819970000000001</v>
      </c>
      <c r="BG29" s="214">
        <v>7.1934170000000002</v>
      </c>
      <c r="BH29" s="355">
        <v>6.850568</v>
      </c>
      <c r="BI29" s="355">
        <v>6.8674569999999999</v>
      </c>
      <c r="BJ29" s="355">
        <v>6.9605199999999998</v>
      </c>
      <c r="BK29" s="355">
        <v>7.0416049999999997</v>
      </c>
      <c r="BL29" s="355">
        <v>7.29589</v>
      </c>
      <c r="BM29" s="355">
        <v>7.2648650000000004</v>
      </c>
      <c r="BN29" s="355">
        <v>7.091596</v>
      </c>
      <c r="BO29" s="355">
        <v>7.085445</v>
      </c>
      <c r="BP29" s="355">
        <v>7.3350559999999998</v>
      </c>
      <c r="BQ29" s="355">
        <v>7.2264520000000001</v>
      </c>
      <c r="BR29" s="355">
        <v>7.3812009999999999</v>
      </c>
      <c r="BS29" s="355">
        <v>7.1983069999999998</v>
      </c>
      <c r="BT29" s="355">
        <v>6.9398289999999996</v>
      </c>
      <c r="BU29" s="355">
        <v>6.9553289999999999</v>
      </c>
      <c r="BV29" s="355">
        <v>7.0107340000000002</v>
      </c>
    </row>
    <row r="30" spans="1:74" ht="11.1" customHeight="1" x14ac:dyDescent="0.2">
      <c r="A30" s="119" t="s">
        <v>813</v>
      </c>
      <c r="B30" s="205" t="s">
        <v>588</v>
      </c>
      <c r="C30" s="214">
        <v>6.3941782803000002</v>
      </c>
      <c r="D30" s="214">
        <v>6.4060820944000003</v>
      </c>
      <c r="E30" s="214">
        <v>6.4027434729000001</v>
      </c>
      <c r="F30" s="214">
        <v>6.3504481839000002</v>
      </c>
      <c r="G30" s="214">
        <v>6.5146563593</v>
      </c>
      <c r="H30" s="214">
        <v>6.5048606593000002</v>
      </c>
      <c r="I30" s="214">
        <v>6.7546955575999998</v>
      </c>
      <c r="J30" s="214">
        <v>6.6315650939999999</v>
      </c>
      <c r="K30" s="214">
        <v>6.5866395136999998</v>
      </c>
      <c r="L30" s="214">
        <v>6.5116694689000001</v>
      </c>
      <c r="M30" s="214">
        <v>6.4885313102</v>
      </c>
      <c r="N30" s="214">
        <v>6.5593028866000003</v>
      </c>
      <c r="O30" s="214">
        <v>6.4234664735000004</v>
      </c>
      <c r="P30" s="214">
        <v>6.5234139682999999</v>
      </c>
      <c r="Q30" s="214">
        <v>6.5555187537000004</v>
      </c>
      <c r="R30" s="214">
        <v>6.5693804244000003</v>
      </c>
      <c r="S30" s="214">
        <v>6.7093466365000003</v>
      </c>
      <c r="T30" s="214">
        <v>6.7735188577000001</v>
      </c>
      <c r="U30" s="214">
        <v>6.8934791180000001</v>
      </c>
      <c r="V30" s="214">
        <v>6.9021093860000002</v>
      </c>
      <c r="W30" s="214">
        <v>6.7350288672999996</v>
      </c>
      <c r="X30" s="214">
        <v>6.6550516146999996</v>
      </c>
      <c r="Y30" s="214">
        <v>6.5282345309999998</v>
      </c>
      <c r="Z30" s="214">
        <v>6.4703988048000003</v>
      </c>
      <c r="AA30" s="214">
        <v>7.0988379008000004</v>
      </c>
      <c r="AB30" s="214">
        <v>7.2202911436999999</v>
      </c>
      <c r="AC30" s="214">
        <v>7.0836616064999998</v>
      </c>
      <c r="AD30" s="214">
        <v>6.8132629869999999</v>
      </c>
      <c r="AE30" s="214">
        <v>6.8634274950999998</v>
      </c>
      <c r="AF30" s="214">
        <v>7.1917046858000004</v>
      </c>
      <c r="AG30" s="214">
        <v>7.2043257423</v>
      </c>
      <c r="AH30" s="214">
        <v>7.2153734285000004</v>
      </c>
      <c r="AI30" s="214">
        <v>7.2270129520999999</v>
      </c>
      <c r="AJ30" s="214">
        <v>7.0579894506</v>
      </c>
      <c r="AK30" s="214">
        <v>6.9304675922000003</v>
      </c>
      <c r="AL30" s="214">
        <v>6.9135544878999999</v>
      </c>
      <c r="AM30" s="214">
        <v>6.7057383603999998</v>
      </c>
      <c r="AN30" s="214">
        <v>6.9121677728000002</v>
      </c>
      <c r="AO30" s="214">
        <v>6.9844859254999996</v>
      </c>
      <c r="AP30" s="214">
        <v>6.6585504980000003</v>
      </c>
      <c r="AQ30" s="214">
        <v>6.6813768617999996</v>
      </c>
      <c r="AR30" s="214">
        <v>6.9573796899999998</v>
      </c>
      <c r="AS30" s="214">
        <v>7.1616913850000001</v>
      </c>
      <c r="AT30" s="214">
        <v>7.0774391400000001</v>
      </c>
      <c r="AU30" s="214">
        <v>6.9361363985000004</v>
      </c>
      <c r="AV30" s="214">
        <v>6.8071615016999996</v>
      </c>
      <c r="AW30" s="214">
        <v>6.7794784234999996</v>
      </c>
      <c r="AX30" s="214">
        <v>6.6888775688999997</v>
      </c>
      <c r="AY30" s="214">
        <v>6.7304002058999997</v>
      </c>
      <c r="AZ30" s="214">
        <v>6.7269853205999999</v>
      </c>
      <c r="BA30" s="214">
        <v>6.7688618191999996</v>
      </c>
      <c r="BB30" s="214">
        <v>6.8010148788000002</v>
      </c>
      <c r="BC30" s="214">
        <v>6.7761151029000004</v>
      </c>
      <c r="BD30" s="214">
        <v>6.92</v>
      </c>
      <c r="BE30" s="214">
        <v>7.02</v>
      </c>
      <c r="BF30" s="214">
        <v>7.0236359999999998</v>
      </c>
      <c r="BG30" s="214">
        <v>6.8741450000000004</v>
      </c>
      <c r="BH30" s="355">
        <v>6.7730360000000003</v>
      </c>
      <c r="BI30" s="355">
        <v>6.781155</v>
      </c>
      <c r="BJ30" s="355">
        <v>6.7635699999999996</v>
      </c>
      <c r="BK30" s="355">
        <v>6.7740320000000001</v>
      </c>
      <c r="BL30" s="355">
        <v>6.8665180000000001</v>
      </c>
      <c r="BM30" s="355">
        <v>6.8785610000000004</v>
      </c>
      <c r="BN30" s="355">
        <v>6.9050229999999999</v>
      </c>
      <c r="BO30" s="355">
        <v>6.9334569999999998</v>
      </c>
      <c r="BP30" s="355">
        <v>7.1483109999999996</v>
      </c>
      <c r="BQ30" s="355">
        <v>7.2349540000000001</v>
      </c>
      <c r="BR30" s="355">
        <v>7.1206019999999999</v>
      </c>
      <c r="BS30" s="355">
        <v>6.9809200000000002</v>
      </c>
      <c r="BT30" s="355">
        <v>6.907095</v>
      </c>
      <c r="BU30" s="355">
        <v>6.8701049999999997</v>
      </c>
      <c r="BV30" s="355">
        <v>6.8344889999999996</v>
      </c>
    </row>
    <row r="31" spans="1:74" ht="11.1" customHeight="1" x14ac:dyDescent="0.2">
      <c r="A31" s="119" t="s">
        <v>814</v>
      </c>
      <c r="B31" s="205" t="s">
        <v>589</v>
      </c>
      <c r="C31" s="214">
        <v>5.7955200485000002</v>
      </c>
      <c r="D31" s="214">
        <v>5.9096474808000004</v>
      </c>
      <c r="E31" s="214">
        <v>6.0864430654000001</v>
      </c>
      <c r="F31" s="214">
        <v>6.0120588061999998</v>
      </c>
      <c r="G31" s="214">
        <v>6.0954461241000004</v>
      </c>
      <c r="H31" s="214">
        <v>6.6394165113000003</v>
      </c>
      <c r="I31" s="214">
        <v>6.9656560936999998</v>
      </c>
      <c r="J31" s="214">
        <v>6.9839969412</v>
      </c>
      <c r="K31" s="214">
        <v>6.6333581367000001</v>
      </c>
      <c r="L31" s="214">
        <v>6.0777619381000001</v>
      </c>
      <c r="M31" s="214">
        <v>5.8990424615999997</v>
      </c>
      <c r="N31" s="214">
        <v>6.0029206996999998</v>
      </c>
      <c r="O31" s="214">
        <v>6.1979466400999996</v>
      </c>
      <c r="P31" s="214">
        <v>6.4388382100000001</v>
      </c>
      <c r="Q31" s="214">
        <v>6.5219694008999998</v>
      </c>
      <c r="R31" s="214">
        <v>6.3669135862999999</v>
      </c>
      <c r="S31" s="214">
        <v>6.4441782818000002</v>
      </c>
      <c r="T31" s="214">
        <v>7.0674826712999996</v>
      </c>
      <c r="U31" s="214">
        <v>7.4539984270000001</v>
      </c>
      <c r="V31" s="214">
        <v>7.3194026744</v>
      </c>
      <c r="W31" s="214">
        <v>7.0239803860999999</v>
      </c>
      <c r="X31" s="214">
        <v>6.4202269100000002</v>
      </c>
      <c r="Y31" s="214">
        <v>6.2671537556999999</v>
      </c>
      <c r="Z31" s="214">
        <v>6.2938480361</v>
      </c>
      <c r="AA31" s="214">
        <v>6.3333633878000004</v>
      </c>
      <c r="AB31" s="214">
        <v>6.5242748702000002</v>
      </c>
      <c r="AC31" s="214">
        <v>6.7069234189999998</v>
      </c>
      <c r="AD31" s="214">
        <v>6.5058863897999997</v>
      </c>
      <c r="AE31" s="214">
        <v>6.5006920314999999</v>
      </c>
      <c r="AF31" s="214">
        <v>7.0267149943999998</v>
      </c>
      <c r="AG31" s="214">
        <v>7.4200828182</v>
      </c>
      <c r="AH31" s="214">
        <v>7.5407078458000001</v>
      </c>
      <c r="AI31" s="214">
        <v>7.1022454112000002</v>
      </c>
      <c r="AJ31" s="214">
        <v>6.4300927001000003</v>
      </c>
      <c r="AK31" s="214">
        <v>6.2378579615999996</v>
      </c>
      <c r="AL31" s="214">
        <v>6.2640803808000003</v>
      </c>
      <c r="AM31" s="214">
        <v>6.3818051219000003</v>
      </c>
      <c r="AN31" s="214">
        <v>6.5251773153999997</v>
      </c>
      <c r="AO31" s="214">
        <v>6.5659153177</v>
      </c>
      <c r="AP31" s="214">
        <v>6.5512951057000004</v>
      </c>
      <c r="AQ31" s="214">
        <v>6.6030370890999999</v>
      </c>
      <c r="AR31" s="214">
        <v>7.4808221211000001</v>
      </c>
      <c r="AS31" s="214">
        <v>7.8005935338999999</v>
      </c>
      <c r="AT31" s="214">
        <v>7.5375906170000002</v>
      </c>
      <c r="AU31" s="214">
        <v>7.1711297505999996</v>
      </c>
      <c r="AV31" s="214">
        <v>6.6368880676000002</v>
      </c>
      <c r="AW31" s="214">
        <v>6.457360993</v>
      </c>
      <c r="AX31" s="214">
        <v>6.3253758178000004</v>
      </c>
      <c r="AY31" s="214">
        <v>6.5328749767999996</v>
      </c>
      <c r="AZ31" s="214">
        <v>6.6040177508999998</v>
      </c>
      <c r="BA31" s="214">
        <v>6.8105715046000004</v>
      </c>
      <c r="BB31" s="214">
        <v>6.5025086340999998</v>
      </c>
      <c r="BC31" s="214">
        <v>6.9238400262999997</v>
      </c>
      <c r="BD31" s="214">
        <v>7.77</v>
      </c>
      <c r="BE31" s="214">
        <v>7.94</v>
      </c>
      <c r="BF31" s="214">
        <v>7.6388420000000004</v>
      </c>
      <c r="BG31" s="214">
        <v>7.2256049999999998</v>
      </c>
      <c r="BH31" s="355">
        <v>6.6092269999999997</v>
      </c>
      <c r="BI31" s="355">
        <v>6.4298339999999996</v>
      </c>
      <c r="BJ31" s="355">
        <v>6.4689870000000003</v>
      </c>
      <c r="BK31" s="355">
        <v>6.5929919999999997</v>
      </c>
      <c r="BL31" s="355">
        <v>6.7009879999999997</v>
      </c>
      <c r="BM31" s="355">
        <v>6.877739</v>
      </c>
      <c r="BN31" s="355">
        <v>6.5655960000000002</v>
      </c>
      <c r="BO31" s="355">
        <v>7.0260049999999996</v>
      </c>
      <c r="BP31" s="355">
        <v>7.9433420000000003</v>
      </c>
      <c r="BQ31" s="355">
        <v>8.1042349999999992</v>
      </c>
      <c r="BR31" s="355">
        <v>7.7752230000000004</v>
      </c>
      <c r="BS31" s="355">
        <v>7.3534430000000004</v>
      </c>
      <c r="BT31" s="355">
        <v>6.7509360000000003</v>
      </c>
      <c r="BU31" s="355">
        <v>6.5447309999999996</v>
      </c>
      <c r="BV31" s="355">
        <v>6.5811869999999999</v>
      </c>
    </row>
    <row r="32" spans="1:74" ht="11.1" customHeight="1" x14ac:dyDescent="0.2">
      <c r="A32" s="119" t="s">
        <v>815</v>
      </c>
      <c r="B32" s="205" t="s">
        <v>590</v>
      </c>
      <c r="C32" s="214">
        <v>6.3926330768000001</v>
      </c>
      <c r="D32" s="214">
        <v>6.3671167211000004</v>
      </c>
      <c r="E32" s="214">
        <v>6.3403315088000003</v>
      </c>
      <c r="F32" s="214">
        <v>6.2866830074999998</v>
      </c>
      <c r="G32" s="214">
        <v>6.4452806354999996</v>
      </c>
      <c r="H32" s="214">
        <v>6.7586327462</v>
      </c>
      <c r="I32" s="214">
        <v>7.0603027874000004</v>
      </c>
      <c r="J32" s="214">
        <v>6.8315268750999998</v>
      </c>
      <c r="K32" s="214">
        <v>6.7950057654</v>
      </c>
      <c r="L32" s="214">
        <v>6.3985580432000004</v>
      </c>
      <c r="M32" s="214">
        <v>6.4634746621000003</v>
      </c>
      <c r="N32" s="214">
        <v>6.4273059214000003</v>
      </c>
      <c r="O32" s="214">
        <v>6.2911798523</v>
      </c>
      <c r="P32" s="214">
        <v>6.3967500655</v>
      </c>
      <c r="Q32" s="214">
        <v>6.3807198578</v>
      </c>
      <c r="R32" s="214">
        <v>6.2941249842999998</v>
      </c>
      <c r="S32" s="214">
        <v>6.3664736344000001</v>
      </c>
      <c r="T32" s="214">
        <v>6.8112534724999998</v>
      </c>
      <c r="U32" s="214">
        <v>6.8799536871000004</v>
      </c>
      <c r="V32" s="214">
        <v>6.8565213788000001</v>
      </c>
      <c r="W32" s="214">
        <v>6.7495814552000004</v>
      </c>
      <c r="X32" s="214">
        <v>6.4802938655000002</v>
      </c>
      <c r="Y32" s="214">
        <v>6.3996152332999996</v>
      </c>
      <c r="Z32" s="214">
        <v>6.5545757327</v>
      </c>
      <c r="AA32" s="214">
        <v>6.9953594823999996</v>
      </c>
      <c r="AB32" s="214">
        <v>6.8066041140999998</v>
      </c>
      <c r="AC32" s="214">
        <v>6.6663431984999999</v>
      </c>
      <c r="AD32" s="214">
        <v>6.5386280105000001</v>
      </c>
      <c r="AE32" s="214">
        <v>6.5392883346000001</v>
      </c>
      <c r="AF32" s="214">
        <v>6.9949577003999996</v>
      </c>
      <c r="AG32" s="214">
        <v>7.1473036041000002</v>
      </c>
      <c r="AH32" s="214">
        <v>7.0727811798999998</v>
      </c>
      <c r="AI32" s="214">
        <v>6.6725398476000004</v>
      </c>
      <c r="AJ32" s="214">
        <v>6.6339561716000004</v>
      </c>
      <c r="AK32" s="214">
        <v>6.5083080317000004</v>
      </c>
      <c r="AL32" s="214">
        <v>6.3937738957999999</v>
      </c>
      <c r="AM32" s="214">
        <v>6.5573734160999999</v>
      </c>
      <c r="AN32" s="214">
        <v>6.7204144748000001</v>
      </c>
      <c r="AO32" s="214">
        <v>6.3740005283999999</v>
      </c>
      <c r="AP32" s="214">
        <v>6.3062029329999998</v>
      </c>
      <c r="AQ32" s="214">
        <v>6.4383249287000002</v>
      </c>
      <c r="AR32" s="214">
        <v>6.3922938500999997</v>
      </c>
      <c r="AS32" s="214">
        <v>7.2320653517000002</v>
      </c>
      <c r="AT32" s="214">
        <v>6.8562712147999996</v>
      </c>
      <c r="AU32" s="214">
        <v>6.6170758276999999</v>
      </c>
      <c r="AV32" s="214">
        <v>6.4124261071999999</v>
      </c>
      <c r="AW32" s="214">
        <v>6.1483750494000002</v>
      </c>
      <c r="AX32" s="214">
        <v>6.2096043337999998</v>
      </c>
      <c r="AY32" s="214">
        <v>6.3700139437000001</v>
      </c>
      <c r="AZ32" s="214">
        <v>6.1564260333999998</v>
      </c>
      <c r="BA32" s="214">
        <v>5.9416781911000003</v>
      </c>
      <c r="BB32" s="214">
        <v>6.1781110986999996</v>
      </c>
      <c r="BC32" s="214">
        <v>6.1902543983999996</v>
      </c>
      <c r="BD32" s="214">
        <v>6.65</v>
      </c>
      <c r="BE32" s="214">
        <v>6.98</v>
      </c>
      <c r="BF32" s="214">
        <v>6.9228379999999996</v>
      </c>
      <c r="BG32" s="214">
        <v>6.7273100000000001</v>
      </c>
      <c r="BH32" s="355">
        <v>6.4487410000000001</v>
      </c>
      <c r="BI32" s="355">
        <v>6.4241630000000001</v>
      </c>
      <c r="BJ32" s="355">
        <v>6.4238189999999999</v>
      </c>
      <c r="BK32" s="355">
        <v>6.4537550000000001</v>
      </c>
      <c r="BL32" s="355">
        <v>6.3720090000000003</v>
      </c>
      <c r="BM32" s="355">
        <v>6.1213369999999996</v>
      </c>
      <c r="BN32" s="355">
        <v>6.3718050000000002</v>
      </c>
      <c r="BO32" s="355">
        <v>6.3853340000000003</v>
      </c>
      <c r="BP32" s="355">
        <v>6.9273220000000002</v>
      </c>
      <c r="BQ32" s="355">
        <v>7.2475699999999996</v>
      </c>
      <c r="BR32" s="355">
        <v>7.0326700000000004</v>
      </c>
      <c r="BS32" s="355">
        <v>6.8216460000000003</v>
      </c>
      <c r="BT32" s="355">
        <v>6.6155850000000003</v>
      </c>
      <c r="BU32" s="355">
        <v>6.5343349999999996</v>
      </c>
      <c r="BV32" s="355">
        <v>6.4993249999999998</v>
      </c>
    </row>
    <row r="33" spans="1:74" ht="11.1" customHeight="1" x14ac:dyDescent="0.2">
      <c r="A33" s="119" t="s">
        <v>816</v>
      </c>
      <c r="B33" s="205" t="s">
        <v>591</v>
      </c>
      <c r="C33" s="214">
        <v>5.868182365</v>
      </c>
      <c r="D33" s="214">
        <v>5.805558392</v>
      </c>
      <c r="E33" s="214">
        <v>5.7724135559</v>
      </c>
      <c r="F33" s="214">
        <v>5.7198157264000002</v>
      </c>
      <c r="G33" s="214">
        <v>5.8874365667999999</v>
      </c>
      <c r="H33" s="214">
        <v>6.7317064794999997</v>
      </c>
      <c r="I33" s="214">
        <v>6.7956464587000003</v>
      </c>
      <c r="J33" s="214">
        <v>6.6420163265000003</v>
      </c>
      <c r="K33" s="214">
        <v>6.6064044345999999</v>
      </c>
      <c r="L33" s="214">
        <v>5.8273525985000001</v>
      </c>
      <c r="M33" s="214">
        <v>5.7544079200000002</v>
      </c>
      <c r="N33" s="214">
        <v>5.9611206998000004</v>
      </c>
      <c r="O33" s="214">
        <v>5.6765708194000002</v>
      </c>
      <c r="P33" s="214">
        <v>5.7161779555000001</v>
      </c>
      <c r="Q33" s="214">
        <v>5.6624684255000002</v>
      </c>
      <c r="R33" s="214">
        <v>5.4704612514999997</v>
      </c>
      <c r="S33" s="214">
        <v>5.6752876032000001</v>
      </c>
      <c r="T33" s="214">
        <v>6.6943248866999996</v>
      </c>
      <c r="U33" s="214">
        <v>6.6858732816000002</v>
      </c>
      <c r="V33" s="214">
        <v>6.6734361965</v>
      </c>
      <c r="W33" s="214">
        <v>6.6298681967000004</v>
      </c>
      <c r="X33" s="214">
        <v>5.6641470553</v>
      </c>
      <c r="Y33" s="214">
        <v>5.5308466433000003</v>
      </c>
      <c r="Z33" s="214">
        <v>5.7974754314999997</v>
      </c>
      <c r="AA33" s="214">
        <v>6.1659359808999996</v>
      </c>
      <c r="AB33" s="214">
        <v>6.0658706526000001</v>
      </c>
      <c r="AC33" s="214">
        <v>6.0098558647000004</v>
      </c>
      <c r="AD33" s="214">
        <v>5.7477476398</v>
      </c>
      <c r="AE33" s="214">
        <v>5.9042534259000004</v>
      </c>
      <c r="AF33" s="214">
        <v>6.7497835665999997</v>
      </c>
      <c r="AG33" s="214">
        <v>6.8374763732000003</v>
      </c>
      <c r="AH33" s="214">
        <v>6.7220490495999998</v>
      </c>
      <c r="AI33" s="214">
        <v>6.4877006679999996</v>
      </c>
      <c r="AJ33" s="214">
        <v>5.6646143336000003</v>
      </c>
      <c r="AK33" s="214">
        <v>5.6089711087999996</v>
      </c>
      <c r="AL33" s="214">
        <v>5.5209326665000003</v>
      </c>
      <c r="AM33" s="214">
        <v>5.6842054133</v>
      </c>
      <c r="AN33" s="214">
        <v>5.9892130549999996</v>
      </c>
      <c r="AO33" s="214">
        <v>5.6747115013</v>
      </c>
      <c r="AP33" s="214">
        <v>5.6129602422999998</v>
      </c>
      <c r="AQ33" s="214">
        <v>5.7570236548000002</v>
      </c>
      <c r="AR33" s="214">
        <v>6.4673343345000003</v>
      </c>
      <c r="AS33" s="214">
        <v>6.6474734841999998</v>
      </c>
      <c r="AT33" s="214">
        <v>6.5448939415999998</v>
      </c>
      <c r="AU33" s="214">
        <v>6.5618792226</v>
      </c>
      <c r="AV33" s="214">
        <v>5.8591388064999999</v>
      </c>
      <c r="AW33" s="214">
        <v>5.7211702655999996</v>
      </c>
      <c r="AX33" s="214">
        <v>5.6325731208000001</v>
      </c>
      <c r="AY33" s="214">
        <v>5.5687141898999997</v>
      </c>
      <c r="AZ33" s="214">
        <v>5.3842935894000004</v>
      </c>
      <c r="BA33" s="214">
        <v>5.4777658205000002</v>
      </c>
      <c r="BB33" s="214">
        <v>5.5549393700999996</v>
      </c>
      <c r="BC33" s="214">
        <v>5.5414964203999997</v>
      </c>
      <c r="BD33" s="214">
        <v>6.06</v>
      </c>
      <c r="BE33" s="214">
        <v>6.2</v>
      </c>
      <c r="BF33" s="214">
        <v>6.503933</v>
      </c>
      <c r="BG33" s="214">
        <v>6.579421</v>
      </c>
      <c r="BH33" s="355">
        <v>5.7982480000000001</v>
      </c>
      <c r="BI33" s="355">
        <v>5.7708380000000004</v>
      </c>
      <c r="BJ33" s="355">
        <v>5.8910850000000003</v>
      </c>
      <c r="BK33" s="355">
        <v>5.6516520000000003</v>
      </c>
      <c r="BL33" s="355">
        <v>5.6185749999999999</v>
      </c>
      <c r="BM33" s="355">
        <v>5.6265660000000004</v>
      </c>
      <c r="BN33" s="355">
        <v>5.6867380000000001</v>
      </c>
      <c r="BO33" s="355">
        <v>5.7737879999999997</v>
      </c>
      <c r="BP33" s="355">
        <v>6.4494020000000001</v>
      </c>
      <c r="BQ33" s="355">
        <v>6.5507520000000001</v>
      </c>
      <c r="BR33" s="355">
        <v>6.6993580000000001</v>
      </c>
      <c r="BS33" s="355">
        <v>6.7721169999999997</v>
      </c>
      <c r="BT33" s="355">
        <v>6.015339</v>
      </c>
      <c r="BU33" s="355">
        <v>5.9136040000000003</v>
      </c>
      <c r="BV33" s="355">
        <v>6.0075859999999999</v>
      </c>
    </row>
    <row r="34" spans="1:74" ht="11.1" customHeight="1" x14ac:dyDescent="0.2">
      <c r="A34" s="119" t="s">
        <v>817</v>
      </c>
      <c r="B34" s="205" t="s">
        <v>592</v>
      </c>
      <c r="C34" s="214">
        <v>5.3747085793</v>
      </c>
      <c r="D34" s="214">
        <v>5.3738109147999999</v>
      </c>
      <c r="E34" s="214">
        <v>5.2831056836999997</v>
      </c>
      <c r="F34" s="214">
        <v>5.1248847055000004</v>
      </c>
      <c r="G34" s="214">
        <v>5.2734735621000004</v>
      </c>
      <c r="H34" s="214">
        <v>5.3386693785999997</v>
      </c>
      <c r="I34" s="214">
        <v>5.6293472080000004</v>
      </c>
      <c r="J34" s="214">
        <v>5.6396094157999999</v>
      </c>
      <c r="K34" s="214">
        <v>5.5246189046999996</v>
      </c>
      <c r="L34" s="214">
        <v>5.3456127365999997</v>
      </c>
      <c r="M34" s="214">
        <v>5.2821682693999996</v>
      </c>
      <c r="N34" s="214">
        <v>5.3956320749</v>
      </c>
      <c r="O34" s="214">
        <v>5.4756068351999998</v>
      </c>
      <c r="P34" s="214">
        <v>5.5899044752</v>
      </c>
      <c r="Q34" s="214">
        <v>5.6217163213000001</v>
      </c>
      <c r="R34" s="214">
        <v>5.6268258613000004</v>
      </c>
      <c r="S34" s="214">
        <v>5.7908432634000002</v>
      </c>
      <c r="T34" s="214">
        <v>6.1024270871999997</v>
      </c>
      <c r="U34" s="214">
        <v>6.1940967570999996</v>
      </c>
      <c r="V34" s="214">
        <v>6.1817475540000002</v>
      </c>
      <c r="W34" s="214">
        <v>6.0398479777</v>
      </c>
      <c r="X34" s="214">
        <v>5.7302845204999997</v>
      </c>
      <c r="Y34" s="214">
        <v>5.6256353395999996</v>
      </c>
      <c r="Z34" s="214">
        <v>5.7212458841</v>
      </c>
      <c r="AA34" s="214">
        <v>5.6944395930000002</v>
      </c>
      <c r="AB34" s="214">
        <v>6.0641686354999997</v>
      </c>
      <c r="AC34" s="214">
        <v>5.9638639672</v>
      </c>
      <c r="AD34" s="214">
        <v>5.9523563401999997</v>
      </c>
      <c r="AE34" s="214">
        <v>5.9159064683000002</v>
      </c>
      <c r="AF34" s="214">
        <v>6.3769394527000003</v>
      </c>
      <c r="AG34" s="214">
        <v>6.5776159755999997</v>
      </c>
      <c r="AH34" s="214">
        <v>6.3970765616999996</v>
      </c>
      <c r="AI34" s="214">
        <v>6.2291351545999998</v>
      </c>
      <c r="AJ34" s="214">
        <v>6.0623536638999997</v>
      </c>
      <c r="AK34" s="214">
        <v>5.7857922574999998</v>
      </c>
      <c r="AL34" s="214">
        <v>6.0287045236000001</v>
      </c>
      <c r="AM34" s="214">
        <v>5.7274842700999997</v>
      </c>
      <c r="AN34" s="214">
        <v>5.7125227227000002</v>
      </c>
      <c r="AO34" s="214">
        <v>5.6352681361999997</v>
      </c>
      <c r="AP34" s="214">
        <v>5.4482407218000004</v>
      </c>
      <c r="AQ34" s="214">
        <v>5.5341927247999996</v>
      </c>
      <c r="AR34" s="214">
        <v>5.5965645543999996</v>
      </c>
      <c r="AS34" s="214">
        <v>5.7187007214000003</v>
      </c>
      <c r="AT34" s="214">
        <v>5.8295375616999996</v>
      </c>
      <c r="AU34" s="214">
        <v>5.6509019190999998</v>
      </c>
      <c r="AV34" s="214">
        <v>5.3871443721999999</v>
      </c>
      <c r="AW34" s="214">
        <v>5.2270734004000001</v>
      </c>
      <c r="AX34" s="214">
        <v>5.1813810170999997</v>
      </c>
      <c r="AY34" s="214">
        <v>5.0384524819000003</v>
      </c>
      <c r="AZ34" s="214">
        <v>4.9380580495000004</v>
      </c>
      <c r="BA34" s="214">
        <v>5.2034065691000002</v>
      </c>
      <c r="BB34" s="214">
        <v>4.8259219167999996</v>
      </c>
      <c r="BC34" s="214">
        <v>5.0307320677999998</v>
      </c>
      <c r="BD34" s="214">
        <v>5.23</v>
      </c>
      <c r="BE34" s="214">
        <v>5.38</v>
      </c>
      <c r="BF34" s="214">
        <v>5.789282</v>
      </c>
      <c r="BG34" s="214">
        <v>5.7124240000000004</v>
      </c>
      <c r="BH34" s="355">
        <v>5.5051230000000002</v>
      </c>
      <c r="BI34" s="355">
        <v>5.4390580000000002</v>
      </c>
      <c r="BJ34" s="355">
        <v>5.4972719999999997</v>
      </c>
      <c r="BK34" s="355">
        <v>5.2354570000000002</v>
      </c>
      <c r="BL34" s="355">
        <v>5.2983450000000003</v>
      </c>
      <c r="BM34" s="355">
        <v>5.5897600000000001</v>
      </c>
      <c r="BN34" s="355">
        <v>5.1317459999999997</v>
      </c>
      <c r="BO34" s="355">
        <v>5.4225539999999999</v>
      </c>
      <c r="BP34" s="355">
        <v>5.6923310000000003</v>
      </c>
      <c r="BQ34" s="355">
        <v>5.7690210000000004</v>
      </c>
      <c r="BR34" s="355">
        <v>6.0135069999999997</v>
      </c>
      <c r="BS34" s="355">
        <v>5.9268640000000001</v>
      </c>
      <c r="BT34" s="355">
        <v>5.7696699999999996</v>
      </c>
      <c r="BU34" s="355">
        <v>5.637257</v>
      </c>
      <c r="BV34" s="355">
        <v>5.6461629999999996</v>
      </c>
    </row>
    <row r="35" spans="1:74" s="120" customFormat="1" ht="11.1" customHeight="1" x14ac:dyDescent="0.2">
      <c r="A35" s="119" t="s">
        <v>818</v>
      </c>
      <c r="B35" s="205" t="s">
        <v>593</v>
      </c>
      <c r="C35" s="214">
        <v>5.5081099937999998</v>
      </c>
      <c r="D35" s="214">
        <v>5.6799911004999997</v>
      </c>
      <c r="E35" s="214">
        <v>5.7436953348999999</v>
      </c>
      <c r="F35" s="214">
        <v>5.7758235704000001</v>
      </c>
      <c r="G35" s="214">
        <v>6.0142408924000001</v>
      </c>
      <c r="H35" s="214">
        <v>6.5936612559999999</v>
      </c>
      <c r="I35" s="214">
        <v>7.0309482529</v>
      </c>
      <c r="J35" s="214">
        <v>6.8559621201000001</v>
      </c>
      <c r="K35" s="214">
        <v>6.7194963327000004</v>
      </c>
      <c r="L35" s="214">
        <v>6.3583306952000003</v>
      </c>
      <c r="M35" s="214">
        <v>5.6653210383000001</v>
      </c>
      <c r="N35" s="214">
        <v>5.7343539581999998</v>
      </c>
      <c r="O35" s="214">
        <v>5.7569657386999999</v>
      </c>
      <c r="P35" s="214">
        <v>5.9921275199000004</v>
      </c>
      <c r="Q35" s="214">
        <v>5.9780691740999998</v>
      </c>
      <c r="R35" s="214">
        <v>6.0340252920999999</v>
      </c>
      <c r="S35" s="214">
        <v>6.2694094657999999</v>
      </c>
      <c r="T35" s="214">
        <v>6.9762746937999998</v>
      </c>
      <c r="U35" s="214">
        <v>7.2535066252</v>
      </c>
      <c r="V35" s="214">
        <v>7.2631182766000002</v>
      </c>
      <c r="W35" s="214">
        <v>7.0591954758000002</v>
      </c>
      <c r="X35" s="214">
        <v>6.6290939872000001</v>
      </c>
      <c r="Y35" s="214">
        <v>5.9383362063999998</v>
      </c>
      <c r="Z35" s="214">
        <v>6.0905223615999997</v>
      </c>
      <c r="AA35" s="214">
        <v>6.0613179305999996</v>
      </c>
      <c r="AB35" s="214">
        <v>6.256016593</v>
      </c>
      <c r="AC35" s="214">
        <v>6.3312378412000001</v>
      </c>
      <c r="AD35" s="214">
        <v>6.3139319316</v>
      </c>
      <c r="AE35" s="214">
        <v>6.5519837129000003</v>
      </c>
      <c r="AF35" s="214">
        <v>7.1555243320999997</v>
      </c>
      <c r="AG35" s="214">
        <v>7.5452007675999999</v>
      </c>
      <c r="AH35" s="214">
        <v>7.3099171137000001</v>
      </c>
      <c r="AI35" s="214">
        <v>7.2439542384999998</v>
      </c>
      <c r="AJ35" s="214">
        <v>6.8098044440000001</v>
      </c>
      <c r="AK35" s="214">
        <v>5.9723374692000002</v>
      </c>
      <c r="AL35" s="214">
        <v>6.1065660847999998</v>
      </c>
      <c r="AM35" s="214">
        <v>6.0425660185999996</v>
      </c>
      <c r="AN35" s="214">
        <v>6.1774082843000002</v>
      </c>
      <c r="AO35" s="214">
        <v>6.2744843806999997</v>
      </c>
      <c r="AP35" s="214">
        <v>6.3237208505</v>
      </c>
      <c r="AQ35" s="214">
        <v>6.5720975710999996</v>
      </c>
      <c r="AR35" s="214">
        <v>6.9996054143000004</v>
      </c>
      <c r="AS35" s="214">
        <v>7.3366395492000001</v>
      </c>
      <c r="AT35" s="214">
        <v>7.1567408584000001</v>
      </c>
      <c r="AU35" s="214">
        <v>7.0008578671999997</v>
      </c>
      <c r="AV35" s="214">
        <v>6.3425704953000004</v>
      </c>
      <c r="AW35" s="214">
        <v>5.8797022325999997</v>
      </c>
      <c r="AX35" s="214">
        <v>5.759462933</v>
      </c>
      <c r="AY35" s="214">
        <v>5.7451598264000001</v>
      </c>
      <c r="AZ35" s="214">
        <v>5.8244480250999997</v>
      </c>
      <c r="BA35" s="214">
        <v>5.8679222944999996</v>
      </c>
      <c r="BB35" s="214">
        <v>5.9289060371</v>
      </c>
      <c r="BC35" s="214">
        <v>6.0857149143999996</v>
      </c>
      <c r="BD35" s="214">
        <v>6.79</v>
      </c>
      <c r="BE35" s="214">
        <v>7.1</v>
      </c>
      <c r="BF35" s="214">
        <v>7.0451490000000003</v>
      </c>
      <c r="BG35" s="214">
        <v>6.9944189999999997</v>
      </c>
      <c r="BH35" s="355">
        <v>6.5933849999999996</v>
      </c>
      <c r="BI35" s="355">
        <v>5.912623</v>
      </c>
      <c r="BJ35" s="355">
        <v>5.9725609999999998</v>
      </c>
      <c r="BK35" s="355">
        <v>5.8793179999999996</v>
      </c>
      <c r="BL35" s="355">
        <v>5.9773019999999999</v>
      </c>
      <c r="BM35" s="355">
        <v>6.0233730000000003</v>
      </c>
      <c r="BN35" s="355">
        <v>6.0896499999999998</v>
      </c>
      <c r="BO35" s="355">
        <v>6.2605870000000001</v>
      </c>
      <c r="BP35" s="355">
        <v>6.9988390000000003</v>
      </c>
      <c r="BQ35" s="355">
        <v>7.3187119999999997</v>
      </c>
      <c r="BR35" s="355">
        <v>7.2508710000000001</v>
      </c>
      <c r="BS35" s="355">
        <v>7.201721</v>
      </c>
      <c r="BT35" s="355">
        <v>6.7933029999999999</v>
      </c>
      <c r="BU35" s="355">
        <v>6.0873619999999997</v>
      </c>
      <c r="BV35" s="355">
        <v>6.147907</v>
      </c>
    </row>
    <row r="36" spans="1:74" s="120" customFormat="1" ht="11.1" customHeight="1" x14ac:dyDescent="0.2">
      <c r="A36" s="119" t="s">
        <v>819</v>
      </c>
      <c r="B36" s="207" t="s">
        <v>594</v>
      </c>
      <c r="C36" s="214">
        <v>7.0737410796000004</v>
      </c>
      <c r="D36" s="214">
        <v>7.2537292327999996</v>
      </c>
      <c r="E36" s="214">
        <v>7.2636264794000001</v>
      </c>
      <c r="F36" s="214">
        <v>7.2600189786999998</v>
      </c>
      <c r="G36" s="214">
        <v>7.3869664118999996</v>
      </c>
      <c r="H36" s="214">
        <v>8.1061535440999997</v>
      </c>
      <c r="I36" s="214">
        <v>8.2423529125999995</v>
      </c>
      <c r="J36" s="214">
        <v>8.6172837762000007</v>
      </c>
      <c r="K36" s="214">
        <v>8.6815575308999993</v>
      </c>
      <c r="L36" s="214">
        <v>8.2103836427000001</v>
      </c>
      <c r="M36" s="214">
        <v>7.7559896433000004</v>
      </c>
      <c r="N36" s="214">
        <v>7.1650233481000001</v>
      </c>
      <c r="O36" s="214">
        <v>7.2864690945000001</v>
      </c>
      <c r="P36" s="214">
        <v>7.6529778754000004</v>
      </c>
      <c r="Q36" s="214">
        <v>7.6008633171</v>
      </c>
      <c r="R36" s="214">
        <v>7.7888578589000002</v>
      </c>
      <c r="S36" s="214">
        <v>8.2912449579</v>
      </c>
      <c r="T36" s="214">
        <v>9.4363693486999995</v>
      </c>
      <c r="U36" s="214">
        <v>9.7313773925000007</v>
      </c>
      <c r="V36" s="214">
        <v>9.5395062180999997</v>
      </c>
      <c r="W36" s="214">
        <v>9.5581801042999999</v>
      </c>
      <c r="X36" s="214">
        <v>9.3445731196999997</v>
      </c>
      <c r="Y36" s="214">
        <v>8.7440721935999992</v>
      </c>
      <c r="Z36" s="214">
        <v>7.5632187736000001</v>
      </c>
      <c r="AA36" s="214">
        <v>7.7369845351000004</v>
      </c>
      <c r="AB36" s="214">
        <v>8.0445712992999994</v>
      </c>
      <c r="AC36" s="214">
        <v>7.8668393795</v>
      </c>
      <c r="AD36" s="214">
        <v>7.9245334640999996</v>
      </c>
      <c r="AE36" s="214">
        <v>8.4245171115000002</v>
      </c>
      <c r="AF36" s="214">
        <v>9.6751134264999994</v>
      </c>
      <c r="AG36" s="214">
        <v>10.326406935</v>
      </c>
      <c r="AH36" s="214">
        <v>10.174005003</v>
      </c>
      <c r="AI36" s="214">
        <v>10.372971471</v>
      </c>
      <c r="AJ36" s="214">
        <v>10.227374694</v>
      </c>
      <c r="AK36" s="214">
        <v>9.0796407169000002</v>
      </c>
      <c r="AL36" s="214">
        <v>8.0376436100999999</v>
      </c>
      <c r="AM36" s="214">
        <v>7.8750547778</v>
      </c>
      <c r="AN36" s="214">
        <v>8.0809000345000008</v>
      </c>
      <c r="AO36" s="214">
        <v>8.0346642872</v>
      </c>
      <c r="AP36" s="214">
        <v>8.0884955646000005</v>
      </c>
      <c r="AQ36" s="214">
        <v>8.7309504103000002</v>
      </c>
      <c r="AR36" s="214">
        <v>9.9578165340999991</v>
      </c>
      <c r="AS36" s="214">
        <v>10.637605064000001</v>
      </c>
      <c r="AT36" s="214">
        <v>10.318045675</v>
      </c>
      <c r="AU36" s="214">
        <v>10.435546553</v>
      </c>
      <c r="AV36" s="214">
        <v>10.252551251</v>
      </c>
      <c r="AW36" s="214">
        <v>9.1702075528000009</v>
      </c>
      <c r="AX36" s="214">
        <v>8.0597550142000003</v>
      </c>
      <c r="AY36" s="214">
        <v>7.8776411444000001</v>
      </c>
      <c r="AZ36" s="214">
        <v>7.9525188858</v>
      </c>
      <c r="BA36" s="214">
        <v>8.0956174385999997</v>
      </c>
      <c r="BB36" s="214">
        <v>8.2221310206999991</v>
      </c>
      <c r="BC36" s="214">
        <v>8.7750172841000005</v>
      </c>
      <c r="BD36" s="214">
        <v>10.119999999999999</v>
      </c>
      <c r="BE36" s="214">
        <v>10.49</v>
      </c>
      <c r="BF36" s="214">
        <v>9.8679659999999991</v>
      </c>
      <c r="BG36" s="214">
        <v>9.5960059999999991</v>
      </c>
      <c r="BH36" s="355">
        <v>9.2170400000000008</v>
      </c>
      <c r="BI36" s="355">
        <v>8.5549359999999997</v>
      </c>
      <c r="BJ36" s="355">
        <v>7.7990769999999996</v>
      </c>
      <c r="BK36" s="355">
        <v>7.4041540000000001</v>
      </c>
      <c r="BL36" s="355">
        <v>7.4162039999999996</v>
      </c>
      <c r="BM36" s="355">
        <v>7.9789099999999999</v>
      </c>
      <c r="BN36" s="355">
        <v>7.907959</v>
      </c>
      <c r="BO36" s="355">
        <v>8.3998039999999996</v>
      </c>
      <c r="BP36" s="355">
        <v>9.8723840000000003</v>
      </c>
      <c r="BQ36" s="355">
        <v>10.183949999999999</v>
      </c>
      <c r="BR36" s="355">
        <v>9.7370190000000001</v>
      </c>
      <c r="BS36" s="355">
        <v>9.7429210000000008</v>
      </c>
      <c r="BT36" s="355">
        <v>9.3377960000000009</v>
      </c>
      <c r="BU36" s="355">
        <v>8.6979939999999996</v>
      </c>
      <c r="BV36" s="355">
        <v>7.9468500000000004</v>
      </c>
    </row>
    <row r="37" spans="1:74" s="120" customFormat="1" ht="11.1" customHeight="1" x14ac:dyDescent="0.2">
      <c r="A37" s="119" t="s">
        <v>820</v>
      </c>
      <c r="B37" s="207" t="s">
        <v>568</v>
      </c>
      <c r="C37" s="214">
        <v>6.44</v>
      </c>
      <c r="D37" s="214">
        <v>6.45</v>
      </c>
      <c r="E37" s="214">
        <v>6.46</v>
      </c>
      <c r="F37" s="214">
        <v>6.38</v>
      </c>
      <c r="G37" s="214">
        <v>6.53</v>
      </c>
      <c r="H37" s="214">
        <v>6.89</v>
      </c>
      <c r="I37" s="214">
        <v>7.13</v>
      </c>
      <c r="J37" s="214">
        <v>7.08</v>
      </c>
      <c r="K37" s="214">
        <v>6.97</v>
      </c>
      <c r="L37" s="214">
        <v>6.62</v>
      </c>
      <c r="M37" s="214">
        <v>6.5</v>
      </c>
      <c r="N37" s="214">
        <v>6.52</v>
      </c>
      <c r="O37" s="214">
        <v>6.5</v>
      </c>
      <c r="P37" s="214">
        <v>6.66</v>
      </c>
      <c r="Q37" s="214">
        <v>6.64</v>
      </c>
      <c r="R37" s="214">
        <v>6.58</v>
      </c>
      <c r="S37" s="214">
        <v>6.75</v>
      </c>
      <c r="T37" s="214">
        <v>7.25</v>
      </c>
      <c r="U37" s="214">
        <v>7.45</v>
      </c>
      <c r="V37" s="214">
        <v>7.37</v>
      </c>
      <c r="W37" s="214">
        <v>7.22</v>
      </c>
      <c r="X37" s="214">
        <v>6.87</v>
      </c>
      <c r="Y37" s="214">
        <v>6.65</v>
      </c>
      <c r="Z37" s="214">
        <v>6.66</v>
      </c>
      <c r="AA37" s="214">
        <v>6.98</v>
      </c>
      <c r="AB37" s="214">
        <v>7.12</v>
      </c>
      <c r="AC37" s="214">
        <v>6.99</v>
      </c>
      <c r="AD37" s="214">
        <v>6.77</v>
      </c>
      <c r="AE37" s="214">
        <v>6.83</v>
      </c>
      <c r="AF37" s="214">
        <v>7.39</v>
      </c>
      <c r="AG37" s="214">
        <v>7.62</v>
      </c>
      <c r="AH37" s="214">
        <v>7.51</v>
      </c>
      <c r="AI37" s="214">
        <v>7.37</v>
      </c>
      <c r="AJ37" s="214">
        <v>7.07</v>
      </c>
      <c r="AK37" s="214">
        <v>6.75</v>
      </c>
      <c r="AL37" s="214">
        <v>6.7</v>
      </c>
      <c r="AM37" s="214">
        <v>6.64</v>
      </c>
      <c r="AN37" s="214">
        <v>6.91</v>
      </c>
      <c r="AO37" s="214">
        <v>6.81</v>
      </c>
      <c r="AP37" s="214">
        <v>6.6</v>
      </c>
      <c r="AQ37" s="214">
        <v>6.71</v>
      </c>
      <c r="AR37" s="214">
        <v>7.1</v>
      </c>
      <c r="AS37" s="214">
        <v>7.44</v>
      </c>
      <c r="AT37" s="214">
        <v>7.33</v>
      </c>
      <c r="AU37" s="214">
        <v>7.18</v>
      </c>
      <c r="AV37" s="214">
        <v>6.87</v>
      </c>
      <c r="AW37" s="214">
        <v>6.59</v>
      </c>
      <c r="AX37" s="214">
        <v>6.42</v>
      </c>
      <c r="AY37" s="214">
        <v>6.41</v>
      </c>
      <c r="AZ37" s="214">
        <v>6.38</v>
      </c>
      <c r="BA37" s="214">
        <v>6.47</v>
      </c>
      <c r="BB37" s="214">
        <v>6.39</v>
      </c>
      <c r="BC37" s="214">
        <v>6.54</v>
      </c>
      <c r="BD37" s="214">
        <v>7.03</v>
      </c>
      <c r="BE37" s="214">
        <v>7.23</v>
      </c>
      <c r="BF37" s="214">
        <v>7.2850169999999999</v>
      </c>
      <c r="BG37" s="214">
        <v>7.1235309999999998</v>
      </c>
      <c r="BH37" s="355">
        <v>6.7813610000000004</v>
      </c>
      <c r="BI37" s="355">
        <v>6.6126959999999997</v>
      </c>
      <c r="BJ37" s="355">
        <v>6.5829190000000004</v>
      </c>
      <c r="BK37" s="355">
        <v>6.4897210000000003</v>
      </c>
      <c r="BL37" s="355">
        <v>6.5488580000000001</v>
      </c>
      <c r="BM37" s="355">
        <v>6.634512</v>
      </c>
      <c r="BN37" s="355">
        <v>6.5366980000000003</v>
      </c>
      <c r="BO37" s="355">
        <v>6.7083560000000002</v>
      </c>
      <c r="BP37" s="355">
        <v>7.2690590000000004</v>
      </c>
      <c r="BQ37" s="355">
        <v>7.4467270000000001</v>
      </c>
      <c r="BR37" s="355">
        <v>7.3950290000000001</v>
      </c>
      <c r="BS37" s="355">
        <v>7.2666339999999998</v>
      </c>
      <c r="BT37" s="355">
        <v>6.9508650000000003</v>
      </c>
      <c r="BU37" s="355">
        <v>6.7430060000000003</v>
      </c>
      <c r="BV37" s="355">
        <v>6.6904779999999997</v>
      </c>
    </row>
    <row r="38" spans="1:74" ht="11.1" customHeight="1" x14ac:dyDescent="0.2">
      <c r="A38" s="119"/>
      <c r="B38" s="122" t="s">
        <v>261</v>
      </c>
      <c r="C38" s="490"/>
      <c r="D38" s="490"/>
      <c r="E38" s="490"/>
      <c r="F38" s="490"/>
      <c r="G38" s="490"/>
      <c r="H38" s="490"/>
      <c r="I38" s="490"/>
      <c r="J38" s="490"/>
      <c r="K38" s="490"/>
      <c r="L38" s="490"/>
      <c r="M38" s="490"/>
      <c r="N38" s="490"/>
      <c r="O38" s="490"/>
      <c r="P38" s="490"/>
      <c r="Q38" s="490"/>
      <c r="R38" s="490"/>
      <c r="S38" s="490"/>
      <c r="T38" s="490"/>
      <c r="U38" s="490"/>
      <c r="V38" s="490"/>
      <c r="W38" s="490"/>
      <c r="X38" s="490"/>
      <c r="Y38" s="490"/>
      <c r="Z38" s="490"/>
      <c r="AA38" s="490"/>
      <c r="AB38" s="490"/>
      <c r="AC38" s="490"/>
      <c r="AD38" s="490"/>
      <c r="AE38" s="490"/>
      <c r="AF38" s="490"/>
      <c r="AG38" s="490"/>
      <c r="AH38" s="490"/>
      <c r="AI38" s="490"/>
      <c r="AJ38" s="490"/>
      <c r="AK38" s="490"/>
      <c r="AL38" s="490"/>
      <c r="AM38" s="490"/>
      <c r="AN38" s="490"/>
      <c r="AO38" s="490"/>
      <c r="AP38" s="490"/>
      <c r="AQ38" s="490"/>
      <c r="AR38" s="490"/>
      <c r="AS38" s="490"/>
      <c r="AT38" s="490"/>
      <c r="AU38" s="490"/>
      <c r="AV38" s="490"/>
      <c r="AW38" s="490"/>
      <c r="AX38" s="490"/>
      <c r="AY38" s="490"/>
      <c r="AZ38" s="490"/>
      <c r="BA38" s="490"/>
      <c r="BB38" s="490"/>
      <c r="BC38" s="490"/>
      <c r="BD38" s="490"/>
      <c r="BE38" s="490"/>
      <c r="BF38" s="490"/>
      <c r="BG38" s="490"/>
      <c r="BH38" s="491"/>
      <c r="BI38" s="491"/>
      <c r="BJ38" s="491"/>
      <c r="BK38" s="491"/>
      <c r="BL38" s="491"/>
      <c r="BM38" s="491"/>
      <c r="BN38" s="491"/>
      <c r="BO38" s="491"/>
      <c r="BP38" s="491"/>
      <c r="BQ38" s="491"/>
      <c r="BR38" s="491"/>
      <c r="BS38" s="491"/>
      <c r="BT38" s="491"/>
      <c r="BU38" s="491"/>
      <c r="BV38" s="491"/>
    </row>
    <row r="39" spans="1:74" ht="11.1" customHeight="1" x14ac:dyDescent="0.2">
      <c r="A39" s="265" t="s">
        <v>204</v>
      </c>
      <c r="B39" s="205" t="s">
        <v>587</v>
      </c>
      <c r="C39" s="261">
        <v>14.254062218</v>
      </c>
      <c r="D39" s="261">
        <v>14.210002781</v>
      </c>
      <c r="E39" s="261">
        <v>14.150400044</v>
      </c>
      <c r="F39" s="261">
        <v>13.679693171</v>
      </c>
      <c r="G39" s="261">
        <v>13.960383539</v>
      </c>
      <c r="H39" s="261">
        <v>14.198441623000001</v>
      </c>
      <c r="I39" s="261">
        <v>14.091351111</v>
      </c>
      <c r="J39" s="261">
        <v>13.887344834</v>
      </c>
      <c r="K39" s="261">
        <v>14.11187563</v>
      </c>
      <c r="L39" s="261">
        <v>13.625688694000001</v>
      </c>
      <c r="M39" s="261">
        <v>13.698531937</v>
      </c>
      <c r="N39" s="261">
        <v>14.271120098999999</v>
      </c>
      <c r="O39" s="261">
        <v>14.038245013999999</v>
      </c>
      <c r="P39" s="261">
        <v>14.720640523</v>
      </c>
      <c r="Q39" s="261">
        <v>14.489417123000001</v>
      </c>
      <c r="R39" s="261">
        <v>14.008896538</v>
      </c>
      <c r="S39" s="261">
        <v>14.108057734000001</v>
      </c>
      <c r="T39" s="261">
        <v>14.358731737999999</v>
      </c>
      <c r="U39" s="261">
        <v>14.324321746000001</v>
      </c>
      <c r="V39" s="261">
        <v>14.48199623</v>
      </c>
      <c r="W39" s="261">
        <v>14.443474535</v>
      </c>
      <c r="X39" s="261">
        <v>14.096896385999999</v>
      </c>
      <c r="Y39" s="261">
        <v>14.388102336999999</v>
      </c>
      <c r="Z39" s="261">
        <v>16.011616257</v>
      </c>
      <c r="AA39" s="261">
        <v>15.794403635</v>
      </c>
      <c r="AB39" s="261">
        <v>16.341673528000001</v>
      </c>
      <c r="AC39" s="261">
        <v>16.022700179000001</v>
      </c>
      <c r="AD39" s="261">
        <v>15.426461421999999</v>
      </c>
      <c r="AE39" s="261">
        <v>14.994940759</v>
      </c>
      <c r="AF39" s="261">
        <v>15.069678379999999</v>
      </c>
      <c r="AG39" s="261">
        <v>15.092686592</v>
      </c>
      <c r="AH39" s="261">
        <v>15.459114288</v>
      </c>
      <c r="AI39" s="261">
        <v>15.11726498</v>
      </c>
      <c r="AJ39" s="261">
        <v>14.782793755</v>
      </c>
      <c r="AK39" s="261">
        <v>14.965949367</v>
      </c>
      <c r="AL39" s="261">
        <v>16.142932056999999</v>
      </c>
      <c r="AM39" s="261">
        <v>17.338609227999999</v>
      </c>
      <c r="AN39" s="261">
        <v>18.441718571999999</v>
      </c>
      <c r="AO39" s="261">
        <v>17.927169060000001</v>
      </c>
      <c r="AP39" s="261">
        <v>17.012412052999998</v>
      </c>
      <c r="AQ39" s="261">
        <v>16.371441166</v>
      </c>
      <c r="AR39" s="261">
        <v>16.164788836</v>
      </c>
      <c r="AS39" s="261">
        <v>15.713408764</v>
      </c>
      <c r="AT39" s="261">
        <v>15.762138910999999</v>
      </c>
      <c r="AU39" s="261">
        <v>16.023291702000002</v>
      </c>
      <c r="AV39" s="261">
        <v>15.667205931</v>
      </c>
      <c r="AW39" s="261">
        <v>15.540253700999999</v>
      </c>
      <c r="AX39" s="261">
        <v>16.009881914000001</v>
      </c>
      <c r="AY39" s="261">
        <v>16.161584131000001</v>
      </c>
      <c r="AZ39" s="261">
        <v>16.594472782</v>
      </c>
      <c r="BA39" s="261">
        <v>16.438871792</v>
      </c>
      <c r="BB39" s="261">
        <v>16.311691458999999</v>
      </c>
      <c r="BC39" s="261">
        <v>15.851189678000001</v>
      </c>
      <c r="BD39" s="261">
        <v>15.95</v>
      </c>
      <c r="BE39" s="261">
        <v>16</v>
      </c>
      <c r="BF39" s="261">
        <v>16.44436</v>
      </c>
      <c r="BG39" s="261">
        <v>16.85162</v>
      </c>
      <c r="BH39" s="384">
        <v>16.025590000000001</v>
      </c>
      <c r="BI39" s="384">
        <v>15.991020000000001</v>
      </c>
      <c r="BJ39" s="384">
        <v>16.873640000000002</v>
      </c>
      <c r="BK39" s="384">
        <v>16.984069999999999</v>
      </c>
      <c r="BL39" s="384">
        <v>17.239319999999999</v>
      </c>
      <c r="BM39" s="384">
        <v>16.96191</v>
      </c>
      <c r="BN39" s="384">
        <v>16.88889</v>
      </c>
      <c r="BO39" s="384">
        <v>16.404520000000002</v>
      </c>
      <c r="BP39" s="384">
        <v>16.567270000000001</v>
      </c>
      <c r="BQ39" s="384">
        <v>16.50461</v>
      </c>
      <c r="BR39" s="384">
        <v>17.21191</v>
      </c>
      <c r="BS39" s="384">
        <v>17.433859999999999</v>
      </c>
      <c r="BT39" s="384">
        <v>16.621559999999999</v>
      </c>
      <c r="BU39" s="384">
        <v>16.55293</v>
      </c>
      <c r="BV39" s="384">
        <v>17.419239999999999</v>
      </c>
    </row>
    <row r="40" spans="1:74" ht="11.1" customHeight="1" x14ac:dyDescent="0.2">
      <c r="A40" s="265" t="s">
        <v>205</v>
      </c>
      <c r="B40" s="187" t="s">
        <v>621</v>
      </c>
      <c r="C40" s="261">
        <v>12.635196993999999</v>
      </c>
      <c r="D40" s="261">
        <v>12.415203997000001</v>
      </c>
      <c r="E40" s="261">
        <v>12.251654465</v>
      </c>
      <c r="F40" s="261">
        <v>12.290306450999999</v>
      </c>
      <c r="G40" s="261">
        <v>12.398531955999999</v>
      </c>
      <c r="H40" s="261">
        <v>13.198528322</v>
      </c>
      <c r="I40" s="261">
        <v>13.569699675000001</v>
      </c>
      <c r="J40" s="261">
        <v>13.275905783000001</v>
      </c>
      <c r="K40" s="261">
        <v>13.212818116999999</v>
      </c>
      <c r="L40" s="261">
        <v>12.534515993999999</v>
      </c>
      <c r="M40" s="261">
        <v>12.341603799</v>
      </c>
      <c r="N40" s="261">
        <v>12.455007482999999</v>
      </c>
      <c r="O40" s="261">
        <v>12.538269723000001</v>
      </c>
      <c r="P40" s="261">
        <v>12.775417898000001</v>
      </c>
      <c r="Q40" s="261">
        <v>12.440689083000001</v>
      </c>
      <c r="R40" s="261">
        <v>12.172805012</v>
      </c>
      <c r="S40" s="261">
        <v>12.418676016999999</v>
      </c>
      <c r="T40" s="261">
        <v>13.268611705</v>
      </c>
      <c r="U40" s="261">
        <v>13.897133022</v>
      </c>
      <c r="V40" s="261">
        <v>13.591769545</v>
      </c>
      <c r="W40" s="261">
        <v>13.435933457000001</v>
      </c>
      <c r="X40" s="261">
        <v>12.571179358</v>
      </c>
      <c r="Y40" s="261">
        <v>12.132817506</v>
      </c>
      <c r="Z40" s="261">
        <v>12.47730851</v>
      </c>
      <c r="AA40" s="261">
        <v>13.704220367</v>
      </c>
      <c r="AB40" s="261">
        <v>14.391519811</v>
      </c>
      <c r="AC40" s="261">
        <v>13.878468825000001</v>
      </c>
      <c r="AD40" s="261">
        <v>12.87002676</v>
      </c>
      <c r="AE40" s="261">
        <v>12.819292372</v>
      </c>
      <c r="AF40" s="261">
        <v>13.586371129</v>
      </c>
      <c r="AG40" s="261">
        <v>13.95868099</v>
      </c>
      <c r="AH40" s="261">
        <v>13.531310862</v>
      </c>
      <c r="AI40" s="261">
        <v>13.454922098000001</v>
      </c>
      <c r="AJ40" s="261">
        <v>12.755806186999999</v>
      </c>
      <c r="AK40" s="261">
        <v>12.757024473</v>
      </c>
      <c r="AL40" s="261">
        <v>12.788469929</v>
      </c>
      <c r="AM40" s="261">
        <v>12.848835213999999</v>
      </c>
      <c r="AN40" s="261">
        <v>13.493650730000001</v>
      </c>
      <c r="AO40" s="261">
        <v>13.167746823</v>
      </c>
      <c r="AP40" s="261">
        <v>12.545304441000001</v>
      </c>
      <c r="AQ40" s="261">
        <v>12.654942265000001</v>
      </c>
      <c r="AR40" s="261">
        <v>13.296620549</v>
      </c>
      <c r="AS40" s="261">
        <v>13.624546928999999</v>
      </c>
      <c r="AT40" s="261">
        <v>13.638129151999999</v>
      </c>
      <c r="AU40" s="261">
        <v>13.47800653</v>
      </c>
      <c r="AV40" s="261">
        <v>12.856396162999999</v>
      </c>
      <c r="AW40" s="261">
        <v>12.481333255999999</v>
      </c>
      <c r="AX40" s="261">
        <v>12.401371048</v>
      </c>
      <c r="AY40" s="261">
        <v>12.154311391</v>
      </c>
      <c r="AZ40" s="261">
        <v>12.224953164</v>
      </c>
      <c r="BA40" s="261">
        <v>12.241990848</v>
      </c>
      <c r="BB40" s="261">
        <v>12.223730068</v>
      </c>
      <c r="BC40" s="261">
        <v>12.209133516</v>
      </c>
      <c r="BD40" s="261">
        <v>12.92</v>
      </c>
      <c r="BE40" s="261">
        <v>13.27</v>
      </c>
      <c r="BF40" s="261">
        <v>13.43379</v>
      </c>
      <c r="BG40" s="261">
        <v>13.28242</v>
      </c>
      <c r="BH40" s="384">
        <v>12.39349</v>
      </c>
      <c r="BI40" s="384">
        <v>12.20077</v>
      </c>
      <c r="BJ40" s="384">
        <v>12.44238</v>
      </c>
      <c r="BK40" s="384">
        <v>12.42328</v>
      </c>
      <c r="BL40" s="384">
        <v>12.56551</v>
      </c>
      <c r="BM40" s="384">
        <v>12.564360000000001</v>
      </c>
      <c r="BN40" s="384">
        <v>12.562419999999999</v>
      </c>
      <c r="BO40" s="384">
        <v>12.55911</v>
      </c>
      <c r="BP40" s="384">
        <v>13.318009999999999</v>
      </c>
      <c r="BQ40" s="384">
        <v>13.670769999999999</v>
      </c>
      <c r="BR40" s="384">
        <v>13.758660000000001</v>
      </c>
      <c r="BS40" s="384">
        <v>13.58841</v>
      </c>
      <c r="BT40" s="384">
        <v>12.80344</v>
      </c>
      <c r="BU40" s="384">
        <v>12.58975</v>
      </c>
      <c r="BV40" s="384">
        <v>12.817869999999999</v>
      </c>
    </row>
    <row r="41" spans="1:74" ht="11.1" customHeight="1" x14ac:dyDescent="0.2">
      <c r="A41" s="265" t="s">
        <v>206</v>
      </c>
      <c r="B41" s="205" t="s">
        <v>588</v>
      </c>
      <c r="C41" s="261">
        <v>9.1572505598999996</v>
      </c>
      <c r="D41" s="261">
        <v>9.0936037592000005</v>
      </c>
      <c r="E41" s="261">
        <v>9.0964650832</v>
      </c>
      <c r="F41" s="261">
        <v>9.0356109746000008</v>
      </c>
      <c r="G41" s="261">
        <v>9.2855581071</v>
      </c>
      <c r="H41" s="261">
        <v>9.3508447020999999</v>
      </c>
      <c r="I41" s="261">
        <v>9.7062292958</v>
      </c>
      <c r="J41" s="261">
        <v>9.4354159918999994</v>
      </c>
      <c r="K41" s="261">
        <v>9.3210667481999998</v>
      </c>
      <c r="L41" s="261">
        <v>9.1385808355999991</v>
      </c>
      <c r="M41" s="261">
        <v>9.1709704231</v>
      </c>
      <c r="N41" s="261">
        <v>9.2328809905</v>
      </c>
      <c r="O41" s="261">
        <v>9.1055925726000009</v>
      </c>
      <c r="P41" s="261">
        <v>9.1713226942000006</v>
      </c>
      <c r="Q41" s="261">
        <v>9.2362663286999993</v>
      </c>
      <c r="R41" s="261">
        <v>9.2378016528</v>
      </c>
      <c r="S41" s="261">
        <v>9.5063188777000001</v>
      </c>
      <c r="T41" s="261">
        <v>9.6116912529</v>
      </c>
      <c r="U41" s="261">
        <v>9.8282374402000006</v>
      </c>
      <c r="V41" s="261">
        <v>9.7627316070999992</v>
      </c>
      <c r="W41" s="261">
        <v>9.3951356805999993</v>
      </c>
      <c r="X41" s="261">
        <v>9.3570830942000001</v>
      </c>
      <c r="Y41" s="261">
        <v>9.3023743702000008</v>
      </c>
      <c r="Z41" s="261">
        <v>9.1910773350999992</v>
      </c>
      <c r="AA41" s="261">
        <v>9.5249263895999992</v>
      </c>
      <c r="AB41" s="261">
        <v>9.7195238531000001</v>
      </c>
      <c r="AC41" s="261">
        <v>9.6944528101999996</v>
      </c>
      <c r="AD41" s="261">
        <v>9.6692589672999993</v>
      </c>
      <c r="AE41" s="261">
        <v>9.6980537436999992</v>
      </c>
      <c r="AF41" s="261">
        <v>10.123940586</v>
      </c>
      <c r="AG41" s="261">
        <v>10.172064481</v>
      </c>
      <c r="AH41" s="261">
        <v>10.198743404</v>
      </c>
      <c r="AI41" s="261">
        <v>9.7597344376000006</v>
      </c>
      <c r="AJ41" s="261">
        <v>9.8802685913000001</v>
      </c>
      <c r="AK41" s="261">
        <v>9.8664582433000003</v>
      </c>
      <c r="AL41" s="261">
        <v>9.8379555958000005</v>
      </c>
      <c r="AM41" s="261">
        <v>9.6494045238999995</v>
      </c>
      <c r="AN41" s="261">
        <v>9.7561340941000001</v>
      </c>
      <c r="AO41" s="261">
        <v>9.7198526061999999</v>
      </c>
      <c r="AP41" s="261">
        <v>9.6240999180000006</v>
      </c>
      <c r="AQ41" s="261">
        <v>9.6847702583000004</v>
      </c>
      <c r="AR41" s="261">
        <v>9.9503403678000009</v>
      </c>
      <c r="AS41" s="261">
        <v>10.273275411</v>
      </c>
      <c r="AT41" s="261">
        <v>10.177798229</v>
      </c>
      <c r="AU41" s="261">
        <v>9.9120602089999998</v>
      </c>
      <c r="AV41" s="261">
        <v>9.7379440470999992</v>
      </c>
      <c r="AW41" s="261">
        <v>9.8206793788999995</v>
      </c>
      <c r="AX41" s="261">
        <v>9.690637401</v>
      </c>
      <c r="AY41" s="261">
        <v>9.6505525613999996</v>
      </c>
      <c r="AZ41" s="261">
        <v>9.6576443846999993</v>
      </c>
      <c r="BA41" s="261">
        <v>9.6733530852000005</v>
      </c>
      <c r="BB41" s="261">
        <v>9.7203748139999995</v>
      </c>
      <c r="BC41" s="261">
        <v>9.8403589522000008</v>
      </c>
      <c r="BD41" s="261">
        <v>9.98</v>
      </c>
      <c r="BE41" s="261">
        <v>10.130000000000001</v>
      </c>
      <c r="BF41" s="261">
        <v>10.28722</v>
      </c>
      <c r="BG41" s="261">
        <v>9.9731290000000001</v>
      </c>
      <c r="BH41" s="384">
        <v>9.7040400000000009</v>
      </c>
      <c r="BI41" s="384">
        <v>9.7468640000000004</v>
      </c>
      <c r="BJ41" s="384">
        <v>9.8231450000000002</v>
      </c>
      <c r="BK41" s="384">
        <v>9.8949719999999992</v>
      </c>
      <c r="BL41" s="384">
        <v>9.9791329999999991</v>
      </c>
      <c r="BM41" s="384">
        <v>10.002560000000001</v>
      </c>
      <c r="BN41" s="384">
        <v>9.9971560000000004</v>
      </c>
      <c r="BO41" s="384">
        <v>10.17135</v>
      </c>
      <c r="BP41" s="384">
        <v>10.359719999999999</v>
      </c>
      <c r="BQ41" s="384">
        <v>10.536429999999999</v>
      </c>
      <c r="BR41" s="384">
        <v>10.55545</v>
      </c>
      <c r="BS41" s="384">
        <v>10.231070000000001</v>
      </c>
      <c r="BT41" s="384">
        <v>10.08305</v>
      </c>
      <c r="BU41" s="384">
        <v>10.104699999999999</v>
      </c>
      <c r="BV41" s="384">
        <v>10.191280000000001</v>
      </c>
    </row>
    <row r="42" spans="1:74" ht="11.1" customHeight="1" x14ac:dyDescent="0.2">
      <c r="A42" s="265" t="s">
        <v>207</v>
      </c>
      <c r="B42" s="205" t="s">
        <v>589</v>
      </c>
      <c r="C42" s="261">
        <v>7.8480932347000003</v>
      </c>
      <c r="D42" s="261">
        <v>7.9449592769999997</v>
      </c>
      <c r="E42" s="261">
        <v>8.0549608843999998</v>
      </c>
      <c r="F42" s="261">
        <v>8.0934650250000004</v>
      </c>
      <c r="G42" s="261">
        <v>8.4334866034000004</v>
      </c>
      <c r="H42" s="261">
        <v>9.2171821478999991</v>
      </c>
      <c r="I42" s="261">
        <v>9.5088709407999996</v>
      </c>
      <c r="J42" s="261">
        <v>9.4875221775000007</v>
      </c>
      <c r="K42" s="261">
        <v>8.9037759968000003</v>
      </c>
      <c r="L42" s="261">
        <v>8.2489798655000008</v>
      </c>
      <c r="M42" s="261">
        <v>7.995033319</v>
      </c>
      <c r="N42" s="261">
        <v>8.1118395345999996</v>
      </c>
      <c r="O42" s="261">
        <v>8.2493700445999991</v>
      </c>
      <c r="P42" s="261">
        <v>8.4859332426999998</v>
      </c>
      <c r="Q42" s="261">
        <v>8.5492525235999999</v>
      </c>
      <c r="R42" s="261">
        <v>8.4905534785000008</v>
      </c>
      <c r="S42" s="261">
        <v>8.9797088696999996</v>
      </c>
      <c r="T42" s="261">
        <v>9.7758933441</v>
      </c>
      <c r="U42" s="261">
        <v>10.058660271999999</v>
      </c>
      <c r="V42" s="261">
        <v>9.9597771292000008</v>
      </c>
      <c r="W42" s="261">
        <v>9.3928886791000004</v>
      </c>
      <c r="X42" s="261">
        <v>8.6691848126999993</v>
      </c>
      <c r="Y42" s="261">
        <v>8.4422041199999995</v>
      </c>
      <c r="Z42" s="261">
        <v>8.4282977732000006</v>
      </c>
      <c r="AA42" s="261">
        <v>8.4273229768999993</v>
      </c>
      <c r="AB42" s="261">
        <v>8.5816015079000003</v>
      </c>
      <c r="AC42" s="261">
        <v>8.8522183738999995</v>
      </c>
      <c r="AD42" s="261">
        <v>8.8213436851000004</v>
      </c>
      <c r="AE42" s="261">
        <v>9.1126392743999993</v>
      </c>
      <c r="AF42" s="261">
        <v>9.8670263096999999</v>
      </c>
      <c r="AG42" s="261">
        <v>10.127467049</v>
      </c>
      <c r="AH42" s="261">
        <v>10.196704108</v>
      </c>
      <c r="AI42" s="261">
        <v>9.4734225258000002</v>
      </c>
      <c r="AJ42" s="261">
        <v>8.8215033133999992</v>
      </c>
      <c r="AK42" s="261">
        <v>8.5797026890999994</v>
      </c>
      <c r="AL42" s="261">
        <v>8.4810894060000006</v>
      </c>
      <c r="AM42" s="261">
        <v>8.5790064524999998</v>
      </c>
      <c r="AN42" s="261">
        <v>8.6713542926000002</v>
      </c>
      <c r="AO42" s="261">
        <v>8.6398088395000006</v>
      </c>
      <c r="AP42" s="261">
        <v>8.8971374660000002</v>
      </c>
      <c r="AQ42" s="261">
        <v>9.2430043060999996</v>
      </c>
      <c r="AR42" s="261">
        <v>10.236447204999999</v>
      </c>
      <c r="AS42" s="261">
        <v>10.437618562999999</v>
      </c>
      <c r="AT42" s="261">
        <v>10.250089572</v>
      </c>
      <c r="AU42" s="261">
        <v>9.6675349536000006</v>
      </c>
      <c r="AV42" s="261">
        <v>9.0393011828999992</v>
      </c>
      <c r="AW42" s="261">
        <v>8.8461718844000004</v>
      </c>
      <c r="AX42" s="261">
        <v>8.8075368735000001</v>
      </c>
      <c r="AY42" s="261">
        <v>8.7818059551999994</v>
      </c>
      <c r="AZ42" s="261">
        <v>8.8853618299000008</v>
      </c>
      <c r="BA42" s="261">
        <v>9.0521229054999992</v>
      </c>
      <c r="BB42" s="261">
        <v>9.0248987243999998</v>
      </c>
      <c r="BC42" s="261">
        <v>9.5798082957999995</v>
      </c>
      <c r="BD42" s="261">
        <v>10.47</v>
      </c>
      <c r="BE42" s="261">
        <v>10.6</v>
      </c>
      <c r="BF42" s="261">
        <v>10.48358</v>
      </c>
      <c r="BG42" s="261">
        <v>9.8513000000000002</v>
      </c>
      <c r="BH42" s="384">
        <v>9.0345429999999993</v>
      </c>
      <c r="BI42" s="384">
        <v>8.7942350000000005</v>
      </c>
      <c r="BJ42" s="384">
        <v>8.8854919999999993</v>
      </c>
      <c r="BK42" s="384">
        <v>8.9445530000000009</v>
      </c>
      <c r="BL42" s="384">
        <v>9.1071010000000001</v>
      </c>
      <c r="BM42" s="384">
        <v>9.2294409999999996</v>
      </c>
      <c r="BN42" s="384">
        <v>9.191357</v>
      </c>
      <c r="BO42" s="384">
        <v>9.7962679999999995</v>
      </c>
      <c r="BP42" s="384">
        <v>10.735620000000001</v>
      </c>
      <c r="BQ42" s="384">
        <v>10.83808</v>
      </c>
      <c r="BR42" s="384">
        <v>10.7448</v>
      </c>
      <c r="BS42" s="384">
        <v>10.082140000000001</v>
      </c>
      <c r="BT42" s="384">
        <v>9.3165849999999999</v>
      </c>
      <c r="BU42" s="384">
        <v>9.0496590000000001</v>
      </c>
      <c r="BV42" s="384">
        <v>9.1318789999999996</v>
      </c>
    </row>
    <row r="43" spans="1:74" ht="11.1" customHeight="1" x14ac:dyDescent="0.2">
      <c r="A43" s="265" t="s">
        <v>208</v>
      </c>
      <c r="B43" s="205" t="s">
        <v>590</v>
      </c>
      <c r="C43" s="261">
        <v>9.5951734597999998</v>
      </c>
      <c r="D43" s="261">
        <v>9.6150360552999992</v>
      </c>
      <c r="E43" s="261">
        <v>9.5095993613999994</v>
      </c>
      <c r="F43" s="261">
        <v>9.4805025709000006</v>
      </c>
      <c r="G43" s="261">
        <v>9.5178800029000001</v>
      </c>
      <c r="H43" s="261">
        <v>9.9568568142</v>
      </c>
      <c r="I43" s="261">
        <v>10.097903919</v>
      </c>
      <c r="J43" s="261">
        <v>10.050867603</v>
      </c>
      <c r="K43" s="261">
        <v>9.9736085667999994</v>
      </c>
      <c r="L43" s="261">
        <v>9.6006970797999998</v>
      </c>
      <c r="M43" s="261">
        <v>9.5674093824999993</v>
      </c>
      <c r="N43" s="261">
        <v>9.5493685801999995</v>
      </c>
      <c r="O43" s="261">
        <v>9.4578227507000001</v>
      </c>
      <c r="P43" s="261">
        <v>9.5626258314000001</v>
      </c>
      <c r="Q43" s="261">
        <v>9.4991703296000001</v>
      </c>
      <c r="R43" s="261">
        <v>9.4555686812000008</v>
      </c>
      <c r="S43" s="261">
        <v>9.5602836280000005</v>
      </c>
      <c r="T43" s="261">
        <v>9.9672722187999998</v>
      </c>
      <c r="U43" s="261">
        <v>10.086009123</v>
      </c>
      <c r="V43" s="261">
        <v>10.09027388</v>
      </c>
      <c r="W43" s="261">
        <v>10.051065486000001</v>
      </c>
      <c r="X43" s="261">
        <v>9.7020890181000006</v>
      </c>
      <c r="Y43" s="261">
        <v>9.6310863568999991</v>
      </c>
      <c r="Z43" s="261">
        <v>9.7012813369999993</v>
      </c>
      <c r="AA43" s="261">
        <v>9.9427577247999999</v>
      </c>
      <c r="AB43" s="261">
        <v>10.114635098999999</v>
      </c>
      <c r="AC43" s="261">
        <v>9.9384570744000005</v>
      </c>
      <c r="AD43" s="261">
        <v>9.8720276091999999</v>
      </c>
      <c r="AE43" s="261">
        <v>9.8672038728999993</v>
      </c>
      <c r="AF43" s="261">
        <v>10.259209254</v>
      </c>
      <c r="AG43" s="261">
        <v>10.382392064999999</v>
      </c>
      <c r="AH43" s="261">
        <v>10.285075951</v>
      </c>
      <c r="AI43" s="261">
        <v>10.483502968</v>
      </c>
      <c r="AJ43" s="261">
        <v>9.9171053362000006</v>
      </c>
      <c r="AK43" s="261">
        <v>9.8383783066999992</v>
      </c>
      <c r="AL43" s="261">
        <v>9.7833243112999995</v>
      </c>
      <c r="AM43" s="261">
        <v>9.8857121069999998</v>
      </c>
      <c r="AN43" s="261">
        <v>10.068980740000001</v>
      </c>
      <c r="AO43" s="261">
        <v>9.9208633588000001</v>
      </c>
      <c r="AP43" s="261">
        <v>9.7579039922999993</v>
      </c>
      <c r="AQ43" s="261">
        <v>9.7944104388</v>
      </c>
      <c r="AR43" s="261">
        <v>10.067245767999999</v>
      </c>
      <c r="AS43" s="261">
        <v>10.537317311000001</v>
      </c>
      <c r="AT43" s="261">
        <v>10.237842991000001</v>
      </c>
      <c r="AU43" s="261">
        <v>10.141775742</v>
      </c>
      <c r="AV43" s="261">
        <v>9.8279140490000003</v>
      </c>
      <c r="AW43" s="261">
        <v>9.6625512222999994</v>
      </c>
      <c r="AX43" s="261">
        <v>9.6464749128000005</v>
      </c>
      <c r="AY43" s="261">
        <v>9.7981194423000009</v>
      </c>
      <c r="AZ43" s="261">
        <v>9.7888766168999997</v>
      </c>
      <c r="BA43" s="261">
        <v>9.6801053221999993</v>
      </c>
      <c r="BB43" s="261">
        <v>9.5745760530999995</v>
      </c>
      <c r="BC43" s="261">
        <v>9.6125304767999999</v>
      </c>
      <c r="BD43" s="261">
        <v>10.039999999999999</v>
      </c>
      <c r="BE43" s="261">
        <v>10.15</v>
      </c>
      <c r="BF43" s="261">
        <v>10.16042</v>
      </c>
      <c r="BG43" s="261">
        <v>10.24849</v>
      </c>
      <c r="BH43" s="384">
        <v>9.8926219999999994</v>
      </c>
      <c r="BI43" s="384">
        <v>9.6854300000000002</v>
      </c>
      <c r="BJ43" s="384">
        <v>9.7192670000000003</v>
      </c>
      <c r="BK43" s="384">
        <v>10.014110000000001</v>
      </c>
      <c r="BL43" s="384">
        <v>9.9886999999999997</v>
      </c>
      <c r="BM43" s="384">
        <v>9.8445680000000007</v>
      </c>
      <c r="BN43" s="384">
        <v>9.7971430000000002</v>
      </c>
      <c r="BO43" s="384">
        <v>9.8429219999999997</v>
      </c>
      <c r="BP43" s="384">
        <v>10.32734</v>
      </c>
      <c r="BQ43" s="384">
        <v>10.504770000000001</v>
      </c>
      <c r="BR43" s="384">
        <v>10.508150000000001</v>
      </c>
      <c r="BS43" s="384">
        <v>10.61164</v>
      </c>
      <c r="BT43" s="384">
        <v>10.28322</v>
      </c>
      <c r="BU43" s="384">
        <v>10.058149999999999</v>
      </c>
      <c r="BV43" s="384">
        <v>10.10005</v>
      </c>
    </row>
    <row r="44" spans="1:74" ht="11.1" customHeight="1" x14ac:dyDescent="0.2">
      <c r="A44" s="265" t="s">
        <v>209</v>
      </c>
      <c r="B44" s="205" t="s">
        <v>591</v>
      </c>
      <c r="C44" s="261">
        <v>8.3490161923000006</v>
      </c>
      <c r="D44" s="261">
        <v>8.2988348857999998</v>
      </c>
      <c r="E44" s="261">
        <v>8.2285959932000008</v>
      </c>
      <c r="F44" s="261">
        <v>8.1912993957999998</v>
      </c>
      <c r="G44" s="261">
        <v>8.3916527079000005</v>
      </c>
      <c r="H44" s="261">
        <v>8.995110875</v>
      </c>
      <c r="I44" s="261">
        <v>9.0849008459</v>
      </c>
      <c r="J44" s="261">
        <v>8.9639834004000001</v>
      </c>
      <c r="K44" s="261">
        <v>8.9389530266000001</v>
      </c>
      <c r="L44" s="261">
        <v>8.3589705372999994</v>
      </c>
      <c r="M44" s="261">
        <v>8.3458573203000004</v>
      </c>
      <c r="N44" s="261">
        <v>8.5636056051999994</v>
      </c>
      <c r="O44" s="261">
        <v>8.4589065530000003</v>
      </c>
      <c r="P44" s="261">
        <v>8.3972840899999994</v>
      </c>
      <c r="Q44" s="261">
        <v>8.4057754387999992</v>
      </c>
      <c r="R44" s="261">
        <v>8.3164103260999998</v>
      </c>
      <c r="S44" s="261">
        <v>8.4925072536999995</v>
      </c>
      <c r="T44" s="261">
        <v>9.1697907771999994</v>
      </c>
      <c r="U44" s="261">
        <v>9.2086247174999993</v>
      </c>
      <c r="V44" s="261">
        <v>9.1359470205999997</v>
      </c>
      <c r="W44" s="261">
        <v>9.1082408501999996</v>
      </c>
      <c r="X44" s="261">
        <v>8.5649200068999995</v>
      </c>
      <c r="Y44" s="261">
        <v>8.4166299879000004</v>
      </c>
      <c r="Z44" s="261">
        <v>8.6441149421999999</v>
      </c>
      <c r="AA44" s="261">
        <v>8.9128931174999995</v>
      </c>
      <c r="AB44" s="261">
        <v>8.9880903784000008</v>
      </c>
      <c r="AC44" s="261">
        <v>9.0877645058999992</v>
      </c>
      <c r="AD44" s="261">
        <v>8.9367734914000003</v>
      </c>
      <c r="AE44" s="261">
        <v>8.9881710192999993</v>
      </c>
      <c r="AF44" s="261">
        <v>9.5071439224999992</v>
      </c>
      <c r="AG44" s="261">
        <v>9.5999760823999996</v>
      </c>
      <c r="AH44" s="261">
        <v>9.4389379474999995</v>
      </c>
      <c r="AI44" s="261">
        <v>9.2156329419999992</v>
      </c>
      <c r="AJ44" s="261">
        <v>8.7160721290000005</v>
      </c>
      <c r="AK44" s="261">
        <v>8.6999273670000008</v>
      </c>
      <c r="AL44" s="261">
        <v>8.7218714599999991</v>
      </c>
      <c r="AM44" s="261">
        <v>8.8289286889999996</v>
      </c>
      <c r="AN44" s="261">
        <v>9.0274136877999993</v>
      </c>
      <c r="AO44" s="261">
        <v>8.8365821896999996</v>
      </c>
      <c r="AP44" s="261">
        <v>8.855679319</v>
      </c>
      <c r="AQ44" s="261">
        <v>8.9227825032000005</v>
      </c>
      <c r="AR44" s="261">
        <v>9.3459462563999995</v>
      </c>
      <c r="AS44" s="261">
        <v>9.4185658591999992</v>
      </c>
      <c r="AT44" s="261">
        <v>9.4120402579999993</v>
      </c>
      <c r="AU44" s="261">
        <v>9.3617443380999994</v>
      </c>
      <c r="AV44" s="261">
        <v>8.9173556028000007</v>
      </c>
      <c r="AW44" s="261">
        <v>8.8363170144000005</v>
      </c>
      <c r="AX44" s="261">
        <v>8.7948690241000005</v>
      </c>
      <c r="AY44" s="261">
        <v>8.7509028879000006</v>
      </c>
      <c r="AZ44" s="261">
        <v>8.6437620450000008</v>
      </c>
      <c r="BA44" s="261">
        <v>8.6798990985</v>
      </c>
      <c r="BB44" s="261">
        <v>8.6600852589000006</v>
      </c>
      <c r="BC44" s="261">
        <v>8.6668775451000002</v>
      </c>
      <c r="BD44" s="261">
        <v>9.19</v>
      </c>
      <c r="BE44" s="261">
        <v>9.34</v>
      </c>
      <c r="BF44" s="261">
        <v>9.3535330000000005</v>
      </c>
      <c r="BG44" s="261">
        <v>9.2250230000000002</v>
      </c>
      <c r="BH44" s="384">
        <v>8.613054</v>
      </c>
      <c r="BI44" s="384">
        <v>8.5883299999999991</v>
      </c>
      <c r="BJ44" s="384">
        <v>8.8650420000000008</v>
      </c>
      <c r="BK44" s="384">
        <v>8.757968</v>
      </c>
      <c r="BL44" s="384">
        <v>8.7791350000000001</v>
      </c>
      <c r="BM44" s="384">
        <v>8.7621219999999997</v>
      </c>
      <c r="BN44" s="384">
        <v>8.8242290000000008</v>
      </c>
      <c r="BO44" s="384">
        <v>8.9731640000000006</v>
      </c>
      <c r="BP44" s="384">
        <v>9.6445659999999993</v>
      </c>
      <c r="BQ44" s="384">
        <v>9.7800550000000008</v>
      </c>
      <c r="BR44" s="384">
        <v>9.7203979999999994</v>
      </c>
      <c r="BS44" s="384">
        <v>9.5947320000000005</v>
      </c>
      <c r="BT44" s="384">
        <v>8.9610610000000008</v>
      </c>
      <c r="BU44" s="384">
        <v>8.8759569999999997</v>
      </c>
      <c r="BV44" s="384">
        <v>9.1595309999999994</v>
      </c>
    </row>
    <row r="45" spans="1:74" ht="11.1" customHeight="1" x14ac:dyDescent="0.2">
      <c r="A45" s="265" t="s">
        <v>210</v>
      </c>
      <c r="B45" s="205" t="s">
        <v>592</v>
      </c>
      <c r="C45" s="261">
        <v>8.0360516542999996</v>
      </c>
      <c r="D45" s="261">
        <v>8.0955994826000008</v>
      </c>
      <c r="E45" s="261">
        <v>7.8958796487000003</v>
      </c>
      <c r="F45" s="261">
        <v>7.8249026273000002</v>
      </c>
      <c r="G45" s="261">
        <v>7.9463695687999998</v>
      </c>
      <c r="H45" s="261">
        <v>8.1969254257999999</v>
      </c>
      <c r="I45" s="261">
        <v>8.3479806826999994</v>
      </c>
      <c r="J45" s="261">
        <v>8.4461325509999998</v>
      </c>
      <c r="K45" s="261">
        <v>8.3892112797999996</v>
      </c>
      <c r="L45" s="261">
        <v>8.0565599864999999</v>
      </c>
      <c r="M45" s="261">
        <v>7.8449437137000002</v>
      </c>
      <c r="N45" s="261">
        <v>7.9479979555</v>
      </c>
      <c r="O45" s="261">
        <v>8.0900211562000006</v>
      </c>
      <c r="P45" s="261">
        <v>8.1174289616999999</v>
      </c>
      <c r="Q45" s="261">
        <v>8.1239112392999999</v>
      </c>
      <c r="R45" s="261">
        <v>8.1420836987000005</v>
      </c>
      <c r="S45" s="261">
        <v>8.3696837387999992</v>
      </c>
      <c r="T45" s="261">
        <v>8.7005969715999996</v>
      </c>
      <c r="U45" s="261">
        <v>8.8163413885999997</v>
      </c>
      <c r="V45" s="261">
        <v>8.8126667082000001</v>
      </c>
      <c r="W45" s="261">
        <v>8.6744448649999999</v>
      </c>
      <c r="X45" s="261">
        <v>8.4281790358999995</v>
      </c>
      <c r="Y45" s="261">
        <v>8.1073907010999999</v>
      </c>
      <c r="Z45" s="261">
        <v>8.2646072218000004</v>
      </c>
      <c r="AA45" s="261">
        <v>8.2835607226000008</v>
      </c>
      <c r="AB45" s="261">
        <v>8.4383791197000004</v>
      </c>
      <c r="AC45" s="261">
        <v>8.4557058981999997</v>
      </c>
      <c r="AD45" s="261">
        <v>8.4084345665000004</v>
      </c>
      <c r="AE45" s="261">
        <v>8.4502626716000009</v>
      </c>
      <c r="AF45" s="261">
        <v>8.9753227809999991</v>
      </c>
      <c r="AG45" s="261">
        <v>9.1460664949999995</v>
      </c>
      <c r="AH45" s="261">
        <v>9.0052001798999992</v>
      </c>
      <c r="AI45" s="261">
        <v>8.9396275737999993</v>
      </c>
      <c r="AJ45" s="261">
        <v>8.6256203882999998</v>
      </c>
      <c r="AK45" s="261">
        <v>8.2837778755000002</v>
      </c>
      <c r="AL45" s="261">
        <v>8.4068151224999994</v>
      </c>
      <c r="AM45" s="261">
        <v>8.4478661042999992</v>
      </c>
      <c r="AN45" s="261">
        <v>8.4264230706000003</v>
      </c>
      <c r="AO45" s="261">
        <v>8.3498458627000005</v>
      </c>
      <c r="AP45" s="261">
        <v>8.1180091839999999</v>
      </c>
      <c r="AQ45" s="261">
        <v>8.3155460011999995</v>
      </c>
      <c r="AR45" s="261">
        <v>8.5073885519000001</v>
      </c>
      <c r="AS45" s="261">
        <v>8.6113896529999998</v>
      </c>
      <c r="AT45" s="261">
        <v>8.7226230683000008</v>
      </c>
      <c r="AU45" s="261">
        <v>8.5760809330000001</v>
      </c>
      <c r="AV45" s="261">
        <v>8.1543540280000002</v>
      </c>
      <c r="AW45" s="261">
        <v>7.8554506541000002</v>
      </c>
      <c r="AX45" s="261">
        <v>7.8539067499000002</v>
      </c>
      <c r="AY45" s="261">
        <v>7.8092673559000003</v>
      </c>
      <c r="AZ45" s="261">
        <v>7.7981276457000002</v>
      </c>
      <c r="BA45" s="261">
        <v>7.8240237691000001</v>
      </c>
      <c r="BB45" s="261">
        <v>7.5812841081000002</v>
      </c>
      <c r="BC45" s="261">
        <v>7.8657151097</v>
      </c>
      <c r="BD45" s="261">
        <v>8.18</v>
      </c>
      <c r="BE45" s="261">
        <v>8.36</v>
      </c>
      <c r="BF45" s="261">
        <v>8.6107910000000007</v>
      </c>
      <c r="BG45" s="261">
        <v>8.5417679999999994</v>
      </c>
      <c r="BH45" s="384">
        <v>8.1647619999999996</v>
      </c>
      <c r="BI45" s="384">
        <v>7.8688190000000002</v>
      </c>
      <c r="BJ45" s="384">
        <v>7.9999440000000002</v>
      </c>
      <c r="BK45" s="384">
        <v>8.0594079999999995</v>
      </c>
      <c r="BL45" s="384">
        <v>8.1356280000000005</v>
      </c>
      <c r="BM45" s="384">
        <v>8.1316950000000006</v>
      </c>
      <c r="BN45" s="384">
        <v>7.9021509999999999</v>
      </c>
      <c r="BO45" s="384">
        <v>8.1926140000000007</v>
      </c>
      <c r="BP45" s="384">
        <v>8.5978510000000004</v>
      </c>
      <c r="BQ45" s="384">
        <v>8.7305329999999994</v>
      </c>
      <c r="BR45" s="384">
        <v>8.9609819999999996</v>
      </c>
      <c r="BS45" s="384">
        <v>8.9141560000000002</v>
      </c>
      <c r="BT45" s="384">
        <v>8.5306189999999997</v>
      </c>
      <c r="BU45" s="384">
        <v>8.1702820000000003</v>
      </c>
      <c r="BV45" s="384">
        <v>8.2542270000000002</v>
      </c>
    </row>
    <row r="46" spans="1:74" s="120" customFormat="1" ht="11.1" customHeight="1" x14ac:dyDescent="0.2">
      <c r="A46" s="265" t="s">
        <v>211</v>
      </c>
      <c r="B46" s="205" t="s">
        <v>593</v>
      </c>
      <c r="C46" s="261">
        <v>8.1042932335</v>
      </c>
      <c r="D46" s="261">
        <v>8.2203176555000006</v>
      </c>
      <c r="E46" s="261">
        <v>8.2232997920000006</v>
      </c>
      <c r="F46" s="261">
        <v>8.3611970071999995</v>
      </c>
      <c r="G46" s="261">
        <v>8.8078285661999995</v>
      </c>
      <c r="H46" s="261">
        <v>9.3508247082999993</v>
      </c>
      <c r="I46" s="261">
        <v>9.6185486746999995</v>
      </c>
      <c r="J46" s="261">
        <v>9.5546767747000008</v>
      </c>
      <c r="K46" s="261">
        <v>9.2917227880999995</v>
      </c>
      <c r="L46" s="261">
        <v>8.8571875109999993</v>
      </c>
      <c r="M46" s="261">
        <v>8.3286441769999993</v>
      </c>
      <c r="N46" s="261">
        <v>8.3830879943000003</v>
      </c>
      <c r="O46" s="261">
        <v>8.4506962433999995</v>
      </c>
      <c r="P46" s="261">
        <v>8.5951316443000003</v>
      </c>
      <c r="Q46" s="261">
        <v>8.5965543325000002</v>
      </c>
      <c r="R46" s="261">
        <v>8.7118334382999993</v>
      </c>
      <c r="S46" s="261">
        <v>9.0658596653999997</v>
      </c>
      <c r="T46" s="261">
        <v>9.7118004102000004</v>
      </c>
      <c r="U46" s="261">
        <v>10.002270086999999</v>
      </c>
      <c r="V46" s="261">
        <v>9.9208122165999999</v>
      </c>
      <c r="W46" s="261">
        <v>9.7105082683999999</v>
      </c>
      <c r="X46" s="261">
        <v>9.2289699875999993</v>
      </c>
      <c r="Y46" s="261">
        <v>8.6612686612999994</v>
      </c>
      <c r="Z46" s="261">
        <v>8.7932462991999998</v>
      </c>
      <c r="AA46" s="261">
        <v>8.7685245125000009</v>
      </c>
      <c r="AB46" s="261">
        <v>8.8738481077000007</v>
      </c>
      <c r="AC46" s="261">
        <v>8.8948182786000007</v>
      </c>
      <c r="AD46" s="261">
        <v>9.0214897187999998</v>
      </c>
      <c r="AE46" s="261">
        <v>9.4096766653999993</v>
      </c>
      <c r="AF46" s="261">
        <v>10.026586939</v>
      </c>
      <c r="AG46" s="261">
        <v>10.306538083</v>
      </c>
      <c r="AH46" s="261">
        <v>10.099089769000001</v>
      </c>
      <c r="AI46" s="261">
        <v>9.9599578979000007</v>
      </c>
      <c r="AJ46" s="261">
        <v>9.3940283373</v>
      </c>
      <c r="AK46" s="261">
        <v>8.8040122558</v>
      </c>
      <c r="AL46" s="261">
        <v>8.7913852882000008</v>
      </c>
      <c r="AM46" s="261">
        <v>8.9686428017999997</v>
      </c>
      <c r="AN46" s="261">
        <v>9.0209256240000002</v>
      </c>
      <c r="AO46" s="261">
        <v>9.0751428446000002</v>
      </c>
      <c r="AP46" s="261">
        <v>9.1721111637000003</v>
      </c>
      <c r="AQ46" s="261">
        <v>9.5455240015000005</v>
      </c>
      <c r="AR46" s="261">
        <v>10.062386734</v>
      </c>
      <c r="AS46" s="261">
        <v>10.268877605</v>
      </c>
      <c r="AT46" s="261">
        <v>10.140758375000001</v>
      </c>
      <c r="AU46" s="261">
        <v>9.9951420899999999</v>
      </c>
      <c r="AV46" s="261">
        <v>9.3731013733000008</v>
      </c>
      <c r="AW46" s="261">
        <v>8.7485587336999995</v>
      </c>
      <c r="AX46" s="261">
        <v>8.7603135922999993</v>
      </c>
      <c r="AY46" s="261">
        <v>8.6669453579999995</v>
      </c>
      <c r="AZ46" s="261">
        <v>8.7313950516999999</v>
      </c>
      <c r="BA46" s="261">
        <v>8.7650209189999995</v>
      </c>
      <c r="BB46" s="261">
        <v>8.8734683541999999</v>
      </c>
      <c r="BC46" s="261">
        <v>9.2636383858000002</v>
      </c>
      <c r="BD46" s="261">
        <v>9.9</v>
      </c>
      <c r="BE46" s="261">
        <v>10.039999999999999</v>
      </c>
      <c r="BF46" s="261">
        <v>10.00727</v>
      </c>
      <c r="BG46" s="261">
        <v>9.8497559999999993</v>
      </c>
      <c r="BH46" s="384">
        <v>9.3777690000000007</v>
      </c>
      <c r="BI46" s="384">
        <v>8.8177869999999992</v>
      </c>
      <c r="BJ46" s="384">
        <v>8.8888230000000004</v>
      </c>
      <c r="BK46" s="384">
        <v>8.7755729999999996</v>
      </c>
      <c r="BL46" s="384">
        <v>8.8990819999999999</v>
      </c>
      <c r="BM46" s="384">
        <v>8.9430390000000006</v>
      </c>
      <c r="BN46" s="384">
        <v>9.0328239999999997</v>
      </c>
      <c r="BO46" s="384">
        <v>9.4323580000000007</v>
      </c>
      <c r="BP46" s="384">
        <v>10.036060000000001</v>
      </c>
      <c r="BQ46" s="384">
        <v>10.259840000000001</v>
      </c>
      <c r="BR46" s="384">
        <v>10.271979999999999</v>
      </c>
      <c r="BS46" s="384">
        <v>10.15442</v>
      </c>
      <c r="BT46" s="384">
        <v>9.623049</v>
      </c>
      <c r="BU46" s="384">
        <v>9.0440679999999993</v>
      </c>
      <c r="BV46" s="384">
        <v>9.0972109999999997</v>
      </c>
    </row>
    <row r="47" spans="1:74" s="120" customFormat="1" ht="11.1" customHeight="1" x14ac:dyDescent="0.2">
      <c r="A47" s="265" t="s">
        <v>212</v>
      </c>
      <c r="B47" s="207" t="s">
        <v>594</v>
      </c>
      <c r="C47" s="261">
        <v>10.680428358</v>
      </c>
      <c r="D47" s="261">
        <v>10.471682739</v>
      </c>
      <c r="E47" s="261">
        <v>10.457332210000001</v>
      </c>
      <c r="F47" s="261">
        <v>10.497516208</v>
      </c>
      <c r="G47" s="261">
        <v>10.916717159999999</v>
      </c>
      <c r="H47" s="261">
        <v>12.242108942</v>
      </c>
      <c r="I47" s="261">
        <v>11.997789827</v>
      </c>
      <c r="J47" s="261">
        <v>12.809353637999999</v>
      </c>
      <c r="K47" s="261">
        <v>13.036183227</v>
      </c>
      <c r="L47" s="261">
        <v>11.443689339000001</v>
      </c>
      <c r="M47" s="261">
        <v>10.953160236</v>
      </c>
      <c r="N47" s="261">
        <v>10.669639115000001</v>
      </c>
      <c r="O47" s="261">
        <v>10.916124134</v>
      </c>
      <c r="P47" s="261">
        <v>10.873434510999999</v>
      </c>
      <c r="Q47" s="261">
        <v>10.830435934</v>
      </c>
      <c r="R47" s="261">
        <v>10.929589847000001</v>
      </c>
      <c r="S47" s="261">
        <v>11.621757036</v>
      </c>
      <c r="T47" s="261">
        <v>13.14645252</v>
      </c>
      <c r="U47" s="261">
        <v>13.232930185000001</v>
      </c>
      <c r="V47" s="261">
        <v>13.126609534</v>
      </c>
      <c r="W47" s="261">
        <v>13.178330038</v>
      </c>
      <c r="X47" s="261">
        <v>12.290118333000001</v>
      </c>
      <c r="Y47" s="261">
        <v>11.651352411</v>
      </c>
      <c r="Z47" s="261">
        <v>11.100445382</v>
      </c>
      <c r="AA47" s="261">
        <v>11.445494908000001</v>
      </c>
      <c r="AB47" s="261">
        <v>11.308972021000001</v>
      </c>
      <c r="AC47" s="261">
        <v>11.284895533</v>
      </c>
      <c r="AD47" s="261">
        <v>10.244741164000001</v>
      </c>
      <c r="AE47" s="261">
        <v>12.102016075</v>
      </c>
      <c r="AF47" s="261">
        <v>13.248108083</v>
      </c>
      <c r="AG47" s="261">
        <v>14.166243973</v>
      </c>
      <c r="AH47" s="261">
        <v>14.267956644</v>
      </c>
      <c r="AI47" s="261">
        <v>14.455966215</v>
      </c>
      <c r="AJ47" s="261">
        <v>12.987488221</v>
      </c>
      <c r="AK47" s="261">
        <v>12.414726525000001</v>
      </c>
      <c r="AL47" s="261">
        <v>11.84739246</v>
      </c>
      <c r="AM47" s="261">
        <v>11.861915145999999</v>
      </c>
      <c r="AN47" s="261">
        <v>11.837936962000001</v>
      </c>
      <c r="AO47" s="261">
        <v>11.853455239000001</v>
      </c>
      <c r="AP47" s="261">
        <v>10.913252365</v>
      </c>
      <c r="AQ47" s="261">
        <v>12.383712419</v>
      </c>
      <c r="AR47" s="261">
        <v>13.466527682000001</v>
      </c>
      <c r="AS47" s="261">
        <v>14.45377167</v>
      </c>
      <c r="AT47" s="261">
        <v>14.307956592</v>
      </c>
      <c r="AU47" s="261">
        <v>14.672150719999999</v>
      </c>
      <c r="AV47" s="261">
        <v>13.353213652000001</v>
      </c>
      <c r="AW47" s="261">
        <v>12.591303952000001</v>
      </c>
      <c r="AX47" s="261">
        <v>12.087064911000001</v>
      </c>
      <c r="AY47" s="261">
        <v>12.115753385</v>
      </c>
      <c r="AZ47" s="261">
        <v>12.072308271000001</v>
      </c>
      <c r="BA47" s="261">
        <v>12.041504387</v>
      </c>
      <c r="BB47" s="261">
        <v>11.016217695</v>
      </c>
      <c r="BC47" s="261">
        <v>12.501650939999999</v>
      </c>
      <c r="BD47" s="261">
        <v>13.59</v>
      </c>
      <c r="BE47" s="261">
        <v>14.16</v>
      </c>
      <c r="BF47" s="261">
        <v>13.999599999999999</v>
      </c>
      <c r="BG47" s="261">
        <v>14.207100000000001</v>
      </c>
      <c r="BH47" s="384">
        <v>12.876289999999999</v>
      </c>
      <c r="BI47" s="384">
        <v>12.3043</v>
      </c>
      <c r="BJ47" s="384">
        <v>11.85567</v>
      </c>
      <c r="BK47" s="384">
        <v>12.0482</v>
      </c>
      <c r="BL47" s="384">
        <v>11.941079999999999</v>
      </c>
      <c r="BM47" s="384">
        <v>12.111879999999999</v>
      </c>
      <c r="BN47" s="384">
        <v>10.968059999999999</v>
      </c>
      <c r="BO47" s="384">
        <v>12.40414</v>
      </c>
      <c r="BP47" s="384">
        <v>13.592599999999999</v>
      </c>
      <c r="BQ47" s="384">
        <v>14.10347</v>
      </c>
      <c r="BR47" s="384">
        <v>14.162129999999999</v>
      </c>
      <c r="BS47" s="384">
        <v>14.48643</v>
      </c>
      <c r="BT47" s="384">
        <v>13.20617</v>
      </c>
      <c r="BU47" s="384">
        <v>12.673109999999999</v>
      </c>
      <c r="BV47" s="384">
        <v>12.25126</v>
      </c>
    </row>
    <row r="48" spans="1:74" s="120" customFormat="1" ht="11.1" customHeight="1" x14ac:dyDescent="0.2">
      <c r="A48" s="265" t="s">
        <v>213</v>
      </c>
      <c r="B48" s="208" t="s">
        <v>568</v>
      </c>
      <c r="C48" s="215">
        <v>9.61</v>
      </c>
      <c r="D48" s="215">
        <v>9.58</v>
      </c>
      <c r="E48" s="215">
        <v>9.52</v>
      </c>
      <c r="F48" s="215">
        <v>9.4700000000000006</v>
      </c>
      <c r="G48" s="215">
        <v>9.64</v>
      </c>
      <c r="H48" s="215">
        <v>10.130000000000001</v>
      </c>
      <c r="I48" s="215">
        <v>10.3</v>
      </c>
      <c r="J48" s="215">
        <v>10.32</v>
      </c>
      <c r="K48" s="215">
        <v>10.26</v>
      </c>
      <c r="L48" s="215">
        <v>9.74</v>
      </c>
      <c r="M48" s="215">
        <v>9.58</v>
      </c>
      <c r="N48" s="215">
        <v>9.64</v>
      </c>
      <c r="O48" s="215">
        <v>9.64</v>
      </c>
      <c r="P48" s="215">
        <v>9.77</v>
      </c>
      <c r="Q48" s="215">
        <v>9.7100000000000009</v>
      </c>
      <c r="R48" s="215">
        <v>9.66</v>
      </c>
      <c r="S48" s="215">
        <v>9.92</v>
      </c>
      <c r="T48" s="215">
        <v>10.45</v>
      </c>
      <c r="U48" s="215">
        <v>10.69</v>
      </c>
      <c r="V48" s="215">
        <v>10.58</v>
      </c>
      <c r="W48" s="215">
        <v>10.43</v>
      </c>
      <c r="X48" s="215">
        <v>10.02</v>
      </c>
      <c r="Y48" s="215">
        <v>9.7899999999999991</v>
      </c>
      <c r="Z48" s="215">
        <v>9.86</v>
      </c>
      <c r="AA48" s="215">
        <v>10.119999999999999</v>
      </c>
      <c r="AB48" s="215">
        <v>10.33</v>
      </c>
      <c r="AC48" s="215">
        <v>10.28</v>
      </c>
      <c r="AD48" s="215">
        <v>10</v>
      </c>
      <c r="AE48" s="215">
        <v>10.210000000000001</v>
      </c>
      <c r="AF48" s="215">
        <v>10.75</v>
      </c>
      <c r="AG48" s="215">
        <v>11.03</v>
      </c>
      <c r="AH48" s="215">
        <v>10.91</v>
      </c>
      <c r="AI48" s="215">
        <v>10.83</v>
      </c>
      <c r="AJ48" s="215">
        <v>10.34</v>
      </c>
      <c r="AK48" s="215">
        <v>10.130000000000001</v>
      </c>
      <c r="AL48" s="215">
        <v>10.119999999999999</v>
      </c>
      <c r="AM48" s="215">
        <v>10.18</v>
      </c>
      <c r="AN48" s="215">
        <v>10.38</v>
      </c>
      <c r="AO48" s="215">
        <v>10.27</v>
      </c>
      <c r="AP48" s="215">
        <v>10.02</v>
      </c>
      <c r="AQ48" s="215">
        <v>10.220000000000001</v>
      </c>
      <c r="AR48" s="215">
        <v>10.64</v>
      </c>
      <c r="AS48" s="215">
        <v>10.96</v>
      </c>
      <c r="AT48" s="215">
        <v>10.86</v>
      </c>
      <c r="AU48" s="215">
        <v>10.8</v>
      </c>
      <c r="AV48" s="215">
        <v>10.32</v>
      </c>
      <c r="AW48" s="215">
        <v>10.07</v>
      </c>
      <c r="AX48" s="215">
        <v>10</v>
      </c>
      <c r="AY48" s="215">
        <v>9.9499999999999993</v>
      </c>
      <c r="AZ48" s="215">
        <v>9.98</v>
      </c>
      <c r="BA48" s="215">
        <v>10.01</v>
      </c>
      <c r="BB48" s="215">
        <v>9.81</v>
      </c>
      <c r="BC48" s="215">
        <v>10.06</v>
      </c>
      <c r="BD48" s="215">
        <v>10.53</v>
      </c>
      <c r="BE48" s="215">
        <v>10.71</v>
      </c>
      <c r="BF48" s="215">
        <v>10.8071</v>
      </c>
      <c r="BG48" s="215">
        <v>10.739839999999999</v>
      </c>
      <c r="BH48" s="386">
        <v>10.205159999999999</v>
      </c>
      <c r="BI48" s="386">
        <v>9.9954199999999993</v>
      </c>
      <c r="BJ48" s="386">
        <v>10.073180000000001</v>
      </c>
      <c r="BK48" s="386">
        <v>10.150410000000001</v>
      </c>
      <c r="BL48" s="386">
        <v>10.21504</v>
      </c>
      <c r="BM48" s="386">
        <v>10.22977</v>
      </c>
      <c r="BN48" s="386">
        <v>10.04068</v>
      </c>
      <c r="BO48" s="386">
        <v>10.306699999999999</v>
      </c>
      <c r="BP48" s="386">
        <v>10.840920000000001</v>
      </c>
      <c r="BQ48" s="386">
        <v>11.057969999999999</v>
      </c>
      <c r="BR48" s="386">
        <v>11.11623</v>
      </c>
      <c r="BS48" s="386">
        <v>11.06315</v>
      </c>
      <c r="BT48" s="386">
        <v>10.561260000000001</v>
      </c>
      <c r="BU48" s="386">
        <v>10.32723</v>
      </c>
      <c r="BV48" s="386">
        <v>10.39855</v>
      </c>
    </row>
    <row r="49" spans="1:74" s="296" customFormat="1" ht="11.1" customHeight="1" x14ac:dyDescent="0.2">
      <c r="A49" s="119"/>
      <c r="B49" s="294"/>
      <c r="C49" s="295"/>
      <c r="D49" s="295"/>
      <c r="E49" s="295"/>
      <c r="F49" s="295"/>
      <c r="G49" s="295"/>
      <c r="H49" s="295"/>
      <c r="I49" s="295"/>
      <c r="J49" s="295"/>
      <c r="K49" s="295"/>
      <c r="L49" s="295"/>
      <c r="M49" s="295"/>
      <c r="N49" s="295"/>
      <c r="O49" s="295"/>
      <c r="P49" s="295"/>
      <c r="Q49" s="295"/>
      <c r="R49" s="295"/>
      <c r="S49" s="295"/>
      <c r="T49" s="295"/>
      <c r="U49" s="295"/>
      <c r="V49" s="295"/>
      <c r="W49" s="295"/>
      <c r="X49" s="295"/>
      <c r="Y49" s="295"/>
      <c r="Z49" s="295"/>
      <c r="AA49" s="295"/>
      <c r="AB49" s="295"/>
      <c r="AC49" s="295"/>
      <c r="AD49" s="295"/>
      <c r="AE49" s="295"/>
      <c r="AF49" s="295"/>
      <c r="AG49" s="295"/>
      <c r="AH49" s="295"/>
      <c r="AI49" s="295"/>
      <c r="AJ49" s="295"/>
      <c r="AK49" s="295"/>
      <c r="AL49" s="295"/>
      <c r="AM49" s="295"/>
      <c r="AN49" s="295"/>
      <c r="AO49" s="295"/>
      <c r="AP49" s="295"/>
      <c r="AQ49" s="295"/>
      <c r="AR49" s="295"/>
      <c r="AS49" s="295"/>
      <c r="AT49" s="295"/>
      <c r="AU49" s="295"/>
      <c r="AV49" s="295"/>
      <c r="AW49" s="295"/>
      <c r="AX49" s="295"/>
      <c r="AY49" s="366"/>
      <c r="AZ49" s="366"/>
      <c r="BA49" s="366"/>
      <c r="BB49" s="366"/>
      <c r="BC49" s="366"/>
      <c r="BD49" s="366"/>
      <c r="BE49" s="366"/>
      <c r="BF49" s="295"/>
      <c r="BG49" s="366"/>
      <c r="BH49" s="366"/>
      <c r="BI49" s="366"/>
      <c r="BJ49" s="366"/>
      <c r="BK49" s="366"/>
      <c r="BL49" s="366"/>
      <c r="BM49" s="366"/>
      <c r="BN49" s="366"/>
      <c r="BO49" s="366"/>
      <c r="BP49" s="366"/>
      <c r="BQ49" s="366"/>
      <c r="BR49" s="366"/>
      <c r="BS49" s="366"/>
      <c r="BT49" s="366"/>
      <c r="BU49" s="366"/>
      <c r="BV49" s="366"/>
    </row>
    <row r="50" spans="1:74" s="296" customFormat="1" ht="12" customHeight="1" x14ac:dyDescent="0.2">
      <c r="A50" s="119"/>
      <c r="B50" s="781" t="s">
        <v>1042</v>
      </c>
      <c r="C50" s="778"/>
      <c r="D50" s="778"/>
      <c r="E50" s="778"/>
      <c r="F50" s="778"/>
      <c r="G50" s="778"/>
      <c r="H50" s="778"/>
      <c r="I50" s="778"/>
      <c r="J50" s="778"/>
      <c r="K50" s="778"/>
      <c r="L50" s="778"/>
      <c r="M50" s="778"/>
      <c r="N50" s="778"/>
      <c r="O50" s="778"/>
      <c r="P50" s="778"/>
      <c r="Q50" s="778"/>
      <c r="AY50" s="515"/>
      <c r="AZ50" s="515"/>
      <c r="BA50" s="515"/>
      <c r="BB50" s="515"/>
      <c r="BC50" s="515"/>
      <c r="BD50" s="515"/>
      <c r="BE50" s="515"/>
      <c r="BF50" s="701"/>
      <c r="BG50" s="515"/>
      <c r="BH50" s="515"/>
      <c r="BI50" s="515"/>
      <c r="BJ50" s="515"/>
    </row>
    <row r="51" spans="1:74" s="296" customFormat="1" ht="12" customHeight="1" x14ac:dyDescent="0.2">
      <c r="A51" s="119"/>
      <c r="B51" s="783" t="s">
        <v>140</v>
      </c>
      <c r="C51" s="778"/>
      <c r="D51" s="778"/>
      <c r="E51" s="778"/>
      <c r="F51" s="778"/>
      <c r="G51" s="778"/>
      <c r="H51" s="778"/>
      <c r="I51" s="778"/>
      <c r="J51" s="778"/>
      <c r="K51" s="778"/>
      <c r="L51" s="778"/>
      <c r="M51" s="778"/>
      <c r="N51" s="778"/>
      <c r="O51" s="778"/>
      <c r="P51" s="778"/>
      <c r="Q51" s="778"/>
      <c r="AY51" s="515"/>
      <c r="AZ51" s="515"/>
      <c r="BA51" s="515"/>
      <c r="BB51" s="515"/>
      <c r="BC51" s="515"/>
      <c r="BD51" s="515"/>
      <c r="BE51" s="515"/>
      <c r="BF51" s="701"/>
      <c r="BG51" s="515"/>
      <c r="BH51" s="515"/>
      <c r="BI51" s="515"/>
      <c r="BJ51" s="515"/>
    </row>
    <row r="52" spans="1:74" s="465" customFormat="1" ht="12" customHeight="1" x14ac:dyDescent="0.2">
      <c r="A52" s="464"/>
      <c r="B52" s="821" t="s">
        <v>1120</v>
      </c>
      <c r="C52" s="764"/>
      <c r="D52" s="764"/>
      <c r="E52" s="764"/>
      <c r="F52" s="764"/>
      <c r="G52" s="764"/>
      <c r="H52" s="764"/>
      <c r="I52" s="764"/>
      <c r="J52" s="764"/>
      <c r="K52" s="764"/>
      <c r="L52" s="764"/>
      <c r="M52" s="764"/>
      <c r="N52" s="764"/>
      <c r="O52" s="764"/>
      <c r="P52" s="764"/>
      <c r="Q52" s="764"/>
      <c r="AY52" s="516"/>
      <c r="AZ52" s="516"/>
      <c r="BA52" s="516"/>
      <c r="BB52" s="516"/>
      <c r="BC52" s="516"/>
      <c r="BD52" s="516"/>
      <c r="BE52" s="516"/>
      <c r="BF52" s="702"/>
      <c r="BG52" s="516"/>
      <c r="BH52" s="516"/>
      <c r="BI52" s="516"/>
      <c r="BJ52" s="516"/>
    </row>
    <row r="53" spans="1:74" s="465" customFormat="1" ht="12" customHeight="1" x14ac:dyDescent="0.2">
      <c r="A53" s="466"/>
      <c r="B53" s="767" t="s">
        <v>1069</v>
      </c>
      <c r="C53" s="768"/>
      <c r="D53" s="768"/>
      <c r="E53" s="768"/>
      <c r="F53" s="768"/>
      <c r="G53" s="768"/>
      <c r="H53" s="768"/>
      <c r="I53" s="768"/>
      <c r="J53" s="768"/>
      <c r="K53" s="768"/>
      <c r="L53" s="768"/>
      <c r="M53" s="768"/>
      <c r="N53" s="768"/>
      <c r="O53" s="768"/>
      <c r="P53" s="768"/>
      <c r="Q53" s="764"/>
      <c r="AY53" s="516"/>
      <c r="AZ53" s="516"/>
      <c r="BA53" s="516"/>
      <c r="BB53" s="516"/>
      <c r="BC53" s="516"/>
      <c r="BD53" s="516"/>
      <c r="BE53" s="516"/>
      <c r="BF53" s="702"/>
      <c r="BG53" s="516"/>
      <c r="BH53" s="516"/>
      <c r="BI53" s="516"/>
      <c r="BJ53" s="516"/>
    </row>
    <row r="54" spans="1:74" s="465" customFormat="1" ht="12" customHeight="1" x14ac:dyDescent="0.2">
      <c r="A54" s="466"/>
      <c r="B54" s="762" t="s">
        <v>1108</v>
      </c>
      <c r="C54" s="768"/>
      <c r="D54" s="768"/>
      <c r="E54" s="768"/>
      <c r="F54" s="768"/>
      <c r="G54" s="768"/>
      <c r="H54" s="768"/>
      <c r="I54" s="768"/>
      <c r="J54" s="768"/>
      <c r="K54" s="768"/>
      <c r="L54" s="768"/>
      <c r="M54" s="768"/>
      <c r="N54" s="768"/>
      <c r="O54" s="768"/>
      <c r="P54" s="768"/>
      <c r="Q54" s="764"/>
      <c r="AY54" s="516"/>
      <c r="AZ54" s="516"/>
      <c r="BA54" s="516"/>
      <c r="BB54" s="516"/>
      <c r="BC54" s="516"/>
      <c r="BD54" s="516"/>
      <c r="BE54" s="516"/>
      <c r="BF54" s="702"/>
      <c r="BG54" s="516"/>
      <c r="BH54" s="516"/>
      <c r="BI54" s="516"/>
      <c r="BJ54" s="516"/>
    </row>
    <row r="55" spans="1:74" s="465" customFormat="1" ht="12" customHeight="1" x14ac:dyDescent="0.2">
      <c r="A55" s="466"/>
      <c r="B55" s="806" t="s">
        <v>1109</v>
      </c>
      <c r="C55" s="764"/>
      <c r="D55" s="764"/>
      <c r="E55" s="764"/>
      <c r="F55" s="764"/>
      <c r="G55" s="764"/>
      <c r="H55" s="764"/>
      <c r="I55" s="764"/>
      <c r="J55" s="764"/>
      <c r="K55" s="764"/>
      <c r="L55" s="764"/>
      <c r="M55" s="764"/>
      <c r="N55" s="764"/>
      <c r="O55" s="764"/>
      <c r="P55" s="764"/>
      <c r="Q55" s="764"/>
      <c r="AY55" s="516"/>
      <c r="AZ55" s="516"/>
      <c r="BA55" s="516"/>
      <c r="BB55" s="516"/>
      <c r="BC55" s="516"/>
      <c r="BD55" s="516"/>
      <c r="BE55" s="516"/>
      <c r="BF55" s="702"/>
      <c r="BG55" s="516"/>
      <c r="BH55" s="516"/>
      <c r="BI55" s="516"/>
      <c r="BJ55" s="516"/>
    </row>
    <row r="56" spans="1:74" s="465" customFormat="1" ht="22.35" customHeight="1" x14ac:dyDescent="0.2">
      <c r="A56" s="466"/>
      <c r="B56" s="767" t="s">
        <v>1116</v>
      </c>
      <c r="C56" s="768"/>
      <c r="D56" s="768"/>
      <c r="E56" s="768"/>
      <c r="F56" s="768"/>
      <c r="G56" s="768"/>
      <c r="H56" s="768"/>
      <c r="I56" s="768"/>
      <c r="J56" s="768"/>
      <c r="K56" s="768"/>
      <c r="L56" s="768"/>
      <c r="M56" s="768"/>
      <c r="N56" s="768"/>
      <c r="O56" s="768"/>
      <c r="P56" s="768"/>
      <c r="Q56" s="764"/>
      <c r="AY56" s="516"/>
      <c r="AZ56" s="516"/>
      <c r="BA56" s="516"/>
      <c r="BB56" s="516"/>
      <c r="BC56" s="516"/>
      <c r="BD56" s="516"/>
      <c r="BE56" s="516"/>
      <c r="BF56" s="702"/>
      <c r="BG56" s="516"/>
      <c r="BH56" s="516"/>
      <c r="BI56" s="516"/>
      <c r="BJ56" s="516"/>
    </row>
    <row r="57" spans="1:74" s="465" customFormat="1" ht="12" customHeight="1" x14ac:dyDescent="0.2">
      <c r="A57" s="466"/>
      <c r="B57" s="762" t="s">
        <v>1073</v>
      </c>
      <c r="C57" s="763"/>
      <c r="D57" s="763"/>
      <c r="E57" s="763"/>
      <c r="F57" s="763"/>
      <c r="G57" s="763"/>
      <c r="H57" s="763"/>
      <c r="I57" s="763"/>
      <c r="J57" s="763"/>
      <c r="K57" s="763"/>
      <c r="L57" s="763"/>
      <c r="M57" s="763"/>
      <c r="N57" s="763"/>
      <c r="O57" s="763"/>
      <c r="P57" s="763"/>
      <c r="Q57" s="764"/>
      <c r="AY57" s="516"/>
      <c r="AZ57" s="516"/>
      <c r="BA57" s="516"/>
      <c r="BB57" s="516"/>
      <c r="BC57" s="516"/>
      <c r="BD57" s="516"/>
      <c r="BE57" s="516"/>
      <c r="BF57" s="702"/>
      <c r="BG57" s="516"/>
      <c r="BH57" s="516"/>
      <c r="BI57" s="516"/>
      <c r="BJ57" s="516"/>
    </row>
    <row r="58" spans="1:74" s="461" customFormat="1" ht="12" customHeight="1" x14ac:dyDescent="0.2">
      <c r="A58" s="436"/>
      <c r="B58" s="784" t="s">
        <v>1184</v>
      </c>
      <c r="C58" s="764"/>
      <c r="D58" s="764"/>
      <c r="E58" s="764"/>
      <c r="F58" s="764"/>
      <c r="G58" s="764"/>
      <c r="H58" s="764"/>
      <c r="I58" s="764"/>
      <c r="J58" s="764"/>
      <c r="K58" s="764"/>
      <c r="L58" s="764"/>
      <c r="M58" s="764"/>
      <c r="N58" s="764"/>
      <c r="O58" s="764"/>
      <c r="P58" s="764"/>
      <c r="Q58" s="764"/>
      <c r="AY58" s="514"/>
      <c r="AZ58" s="514"/>
      <c r="BA58" s="514"/>
      <c r="BB58" s="514"/>
      <c r="BC58" s="514"/>
      <c r="BD58" s="514"/>
      <c r="BE58" s="514"/>
      <c r="BF58" s="695"/>
      <c r="BG58" s="514"/>
      <c r="BH58" s="514"/>
      <c r="BI58" s="514"/>
      <c r="BJ58" s="514"/>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7"/>
      <c r="AZ59" s="367"/>
      <c r="BA59" s="367"/>
      <c r="BB59" s="367"/>
      <c r="BC59" s="367"/>
      <c r="BD59" s="367"/>
      <c r="BE59" s="367"/>
      <c r="BF59" s="703"/>
      <c r="BG59" s="367"/>
      <c r="BH59" s="367"/>
      <c r="BI59" s="367"/>
      <c r="BJ59" s="367"/>
      <c r="BK59" s="367"/>
      <c r="BL59" s="367"/>
      <c r="BM59" s="367"/>
      <c r="BN59" s="367"/>
      <c r="BO59" s="367"/>
      <c r="BP59" s="367"/>
      <c r="BQ59" s="367"/>
      <c r="BR59" s="367"/>
      <c r="BS59" s="367"/>
      <c r="BT59" s="367"/>
      <c r="BU59" s="367"/>
      <c r="BV59" s="367"/>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7"/>
      <c r="AZ60" s="367"/>
      <c r="BA60" s="367"/>
      <c r="BB60" s="367"/>
      <c r="BC60" s="367"/>
      <c r="BD60" s="367"/>
      <c r="BE60" s="367"/>
      <c r="BF60" s="703"/>
      <c r="BG60" s="367"/>
      <c r="BH60" s="367"/>
      <c r="BI60" s="367"/>
      <c r="BJ60" s="367"/>
      <c r="BK60" s="367"/>
      <c r="BL60" s="367"/>
      <c r="BM60" s="367"/>
      <c r="BN60" s="367"/>
      <c r="BO60" s="367"/>
      <c r="BP60" s="367"/>
      <c r="BQ60" s="367"/>
      <c r="BR60" s="367"/>
      <c r="BS60" s="367"/>
      <c r="BT60" s="367"/>
      <c r="BU60" s="367"/>
      <c r="BV60" s="367"/>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7"/>
      <c r="AZ61" s="367"/>
      <c r="BA61" s="367"/>
      <c r="BB61" s="367"/>
      <c r="BC61" s="367"/>
      <c r="BD61" s="367"/>
      <c r="BE61" s="367"/>
      <c r="BF61" s="703"/>
      <c r="BG61" s="367"/>
      <c r="BH61" s="367"/>
      <c r="BI61" s="367"/>
      <c r="BJ61" s="367"/>
      <c r="BK61" s="367"/>
      <c r="BL61" s="367"/>
      <c r="BM61" s="367"/>
      <c r="BN61" s="367"/>
      <c r="BO61" s="367"/>
      <c r="BP61" s="367"/>
      <c r="BQ61" s="367"/>
      <c r="BR61" s="367"/>
      <c r="BS61" s="367"/>
      <c r="BT61" s="367"/>
      <c r="BU61" s="367"/>
      <c r="BV61" s="367"/>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7"/>
      <c r="AZ62" s="367"/>
      <c r="BA62" s="367"/>
      <c r="BB62" s="367"/>
      <c r="BC62" s="367"/>
      <c r="BD62" s="367"/>
      <c r="BE62" s="367"/>
      <c r="BF62" s="703"/>
      <c r="BG62" s="367"/>
      <c r="BH62" s="367"/>
      <c r="BI62" s="367"/>
      <c r="BJ62" s="367"/>
      <c r="BK62" s="367"/>
      <c r="BL62" s="367"/>
      <c r="BM62" s="367"/>
      <c r="BN62" s="367"/>
      <c r="BO62" s="367"/>
      <c r="BP62" s="367"/>
      <c r="BQ62" s="367"/>
      <c r="BR62" s="367"/>
      <c r="BS62" s="367"/>
      <c r="BT62" s="367"/>
      <c r="BU62" s="367"/>
      <c r="BV62" s="367"/>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7"/>
      <c r="AZ63" s="367"/>
      <c r="BA63" s="367"/>
      <c r="BB63" s="367"/>
      <c r="BC63" s="367"/>
      <c r="BD63" s="367"/>
      <c r="BE63" s="367"/>
      <c r="BF63" s="703"/>
      <c r="BG63" s="367"/>
      <c r="BH63" s="367"/>
      <c r="BI63" s="367"/>
      <c r="BJ63" s="367"/>
      <c r="BK63" s="367"/>
      <c r="BL63" s="367"/>
      <c r="BM63" s="367"/>
      <c r="BN63" s="367"/>
      <c r="BO63" s="367"/>
      <c r="BP63" s="367"/>
      <c r="BQ63" s="367"/>
      <c r="BR63" s="367"/>
      <c r="BS63" s="367"/>
      <c r="BT63" s="367"/>
      <c r="BU63" s="367"/>
      <c r="BV63" s="367"/>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7"/>
      <c r="AZ64" s="367"/>
      <c r="BA64" s="367"/>
      <c r="BB64" s="367"/>
      <c r="BC64" s="367"/>
      <c r="BD64" s="367"/>
      <c r="BE64" s="367"/>
      <c r="BF64" s="703"/>
      <c r="BG64" s="367"/>
      <c r="BH64" s="367"/>
      <c r="BI64" s="367"/>
      <c r="BJ64" s="367"/>
      <c r="BK64" s="367"/>
      <c r="BL64" s="367"/>
      <c r="BM64" s="367"/>
      <c r="BN64" s="367"/>
      <c r="BO64" s="367"/>
      <c r="BP64" s="367"/>
      <c r="BQ64" s="367"/>
      <c r="BR64" s="367"/>
      <c r="BS64" s="367"/>
      <c r="BT64" s="367"/>
      <c r="BU64" s="367"/>
      <c r="BV64" s="367"/>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7"/>
      <c r="AZ65" s="367"/>
      <c r="BA65" s="367"/>
      <c r="BB65" s="367"/>
      <c r="BC65" s="367"/>
      <c r="BD65" s="367"/>
      <c r="BE65" s="367"/>
      <c r="BF65" s="703"/>
      <c r="BG65" s="367"/>
      <c r="BH65" s="367"/>
      <c r="BI65" s="367"/>
      <c r="BJ65" s="367"/>
      <c r="BK65" s="367"/>
      <c r="BL65" s="367"/>
      <c r="BM65" s="367"/>
      <c r="BN65" s="367"/>
      <c r="BO65" s="367"/>
      <c r="BP65" s="367"/>
      <c r="BQ65" s="367"/>
      <c r="BR65" s="367"/>
      <c r="BS65" s="367"/>
      <c r="BT65" s="367"/>
      <c r="BU65" s="367"/>
      <c r="BV65" s="367"/>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7"/>
      <c r="AZ66" s="367"/>
      <c r="BA66" s="367"/>
      <c r="BB66" s="367"/>
      <c r="BC66" s="367"/>
      <c r="BD66" s="367"/>
      <c r="BE66" s="367"/>
      <c r="BF66" s="703"/>
      <c r="BG66" s="367"/>
      <c r="BH66" s="367"/>
      <c r="BI66" s="367"/>
      <c r="BJ66" s="367"/>
      <c r="BK66" s="367"/>
      <c r="BL66" s="367"/>
      <c r="BM66" s="367"/>
      <c r="BN66" s="367"/>
      <c r="BO66" s="367"/>
      <c r="BP66" s="367"/>
      <c r="BQ66" s="367"/>
      <c r="BR66" s="367"/>
      <c r="BS66" s="367"/>
      <c r="BT66" s="367"/>
      <c r="BU66" s="367"/>
      <c r="BV66" s="367"/>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7"/>
      <c r="AZ67" s="367"/>
      <c r="BA67" s="367"/>
      <c r="BB67" s="367"/>
      <c r="BC67" s="367"/>
      <c r="BD67" s="367"/>
      <c r="BE67" s="367"/>
      <c r="BF67" s="703"/>
      <c r="BG67" s="367"/>
      <c r="BH67" s="367"/>
      <c r="BI67" s="367"/>
      <c r="BJ67" s="367"/>
      <c r="BK67" s="367"/>
      <c r="BL67" s="367"/>
      <c r="BM67" s="367"/>
      <c r="BN67" s="367"/>
      <c r="BO67" s="367"/>
      <c r="BP67" s="367"/>
      <c r="BQ67" s="367"/>
      <c r="BR67" s="367"/>
      <c r="BS67" s="367"/>
      <c r="BT67" s="367"/>
      <c r="BU67" s="367"/>
      <c r="BV67" s="367"/>
    </row>
    <row r="68" spans="1:74" x14ac:dyDescent="0.2">
      <c r="BK68" s="368"/>
      <c r="BL68" s="368"/>
      <c r="BM68" s="368"/>
      <c r="BN68" s="368"/>
      <c r="BO68" s="368"/>
      <c r="BP68" s="368"/>
      <c r="BQ68" s="368"/>
      <c r="BR68" s="368"/>
      <c r="BS68" s="368"/>
      <c r="BT68" s="368"/>
      <c r="BU68" s="368"/>
      <c r="BV68" s="368"/>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7"/>
      <c r="AZ69" s="367"/>
      <c r="BA69" s="367"/>
      <c r="BB69" s="367"/>
      <c r="BC69" s="367"/>
      <c r="BD69" s="367"/>
      <c r="BE69" s="367"/>
      <c r="BF69" s="703"/>
      <c r="BG69" s="367"/>
      <c r="BH69" s="367"/>
      <c r="BI69" s="367"/>
      <c r="BJ69" s="367"/>
      <c r="BK69" s="367"/>
      <c r="BL69" s="367"/>
      <c r="BM69" s="367"/>
      <c r="BN69" s="367"/>
      <c r="BO69" s="367"/>
      <c r="BP69" s="367"/>
      <c r="BQ69" s="367"/>
      <c r="BR69" s="367"/>
      <c r="BS69" s="367"/>
      <c r="BT69" s="367"/>
      <c r="BU69" s="367"/>
      <c r="BV69" s="367"/>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7"/>
      <c r="AZ70" s="367"/>
      <c r="BA70" s="367"/>
      <c r="BB70" s="367"/>
      <c r="BC70" s="367"/>
      <c r="BD70" s="367"/>
      <c r="BE70" s="367"/>
      <c r="BF70" s="703"/>
      <c r="BG70" s="367"/>
      <c r="BH70" s="367"/>
      <c r="BI70" s="367"/>
      <c r="BJ70" s="367"/>
      <c r="BK70" s="367"/>
      <c r="BL70" s="367"/>
      <c r="BM70" s="367"/>
      <c r="BN70" s="367"/>
      <c r="BO70" s="367"/>
      <c r="BP70" s="367"/>
      <c r="BQ70" s="367"/>
      <c r="BR70" s="367"/>
      <c r="BS70" s="367"/>
      <c r="BT70" s="367"/>
      <c r="BU70" s="367"/>
      <c r="BV70" s="367"/>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7"/>
      <c r="AZ71" s="367"/>
      <c r="BA71" s="367"/>
      <c r="BB71" s="367"/>
      <c r="BC71" s="367"/>
      <c r="BD71" s="367"/>
      <c r="BE71" s="367"/>
      <c r="BF71" s="703"/>
      <c r="BG71" s="367"/>
      <c r="BH71" s="367"/>
      <c r="BI71" s="367"/>
      <c r="BJ71" s="367"/>
      <c r="BK71" s="367"/>
      <c r="BL71" s="367"/>
      <c r="BM71" s="367"/>
      <c r="BN71" s="367"/>
      <c r="BO71" s="367"/>
      <c r="BP71" s="367"/>
      <c r="BQ71" s="367"/>
      <c r="BR71" s="367"/>
      <c r="BS71" s="367"/>
      <c r="BT71" s="367"/>
      <c r="BU71" s="367"/>
      <c r="BV71" s="367"/>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7"/>
      <c r="AZ72" s="367"/>
      <c r="BA72" s="367"/>
      <c r="BB72" s="367"/>
      <c r="BC72" s="367"/>
      <c r="BD72" s="367"/>
      <c r="BE72" s="367"/>
      <c r="BF72" s="703"/>
      <c r="BG72" s="367"/>
      <c r="BH72" s="367"/>
      <c r="BI72" s="367"/>
      <c r="BJ72" s="367"/>
      <c r="BK72" s="367"/>
      <c r="BL72" s="367"/>
      <c r="BM72" s="367"/>
      <c r="BN72" s="367"/>
      <c r="BO72" s="367"/>
      <c r="BP72" s="367"/>
      <c r="BQ72" s="367"/>
      <c r="BR72" s="367"/>
      <c r="BS72" s="367"/>
      <c r="BT72" s="367"/>
      <c r="BU72" s="367"/>
      <c r="BV72" s="367"/>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7"/>
      <c r="AZ73" s="367"/>
      <c r="BA73" s="367"/>
      <c r="BB73" s="367"/>
      <c r="BC73" s="367"/>
      <c r="BD73" s="367"/>
      <c r="BE73" s="367"/>
      <c r="BF73" s="703"/>
      <c r="BG73" s="367"/>
      <c r="BH73" s="367"/>
      <c r="BI73" s="367"/>
      <c r="BJ73" s="367"/>
      <c r="BK73" s="367"/>
      <c r="BL73" s="367"/>
      <c r="BM73" s="367"/>
      <c r="BN73" s="367"/>
      <c r="BO73" s="367"/>
      <c r="BP73" s="367"/>
      <c r="BQ73" s="367"/>
      <c r="BR73" s="367"/>
      <c r="BS73" s="367"/>
      <c r="BT73" s="367"/>
      <c r="BU73" s="367"/>
      <c r="BV73" s="367"/>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7"/>
      <c r="AZ74" s="367"/>
      <c r="BA74" s="367"/>
      <c r="BB74" s="367"/>
      <c r="BC74" s="367"/>
      <c r="BD74" s="367"/>
      <c r="BE74" s="367"/>
      <c r="BF74" s="703"/>
      <c r="BG74" s="367"/>
      <c r="BH74" s="367"/>
      <c r="BI74" s="367"/>
      <c r="BJ74" s="367"/>
      <c r="BK74" s="367"/>
      <c r="BL74" s="367"/>
      <c r="BM74" s="367"/>
      <c r="BN74" s="367"/>
      <c r="BO74" s="367"/>
      <c r="BP74" s="367"/>
      <c r="BQ74" s="367"/>
      <c r="BR74" s="367"/>
      <c r="BS74" s="367"/>
      <c r="BT74" s="367"/>
      <c r="BU74" s="367"/>
      <c r="BV74" s="367"/>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7"/>
      <c r="AZ75" s="367"/>
      <c r="BA75" s="367"/>
      <c r="BB75" s="367"/>
      <c r="BC75" s="367"/>
      <c r="BD75" s="367"/>
      <c r="BE75" s="367"/>
      <c r="BF75" s="703"/>
      <c r="BG75" s="367"/>
      <c r="BH75" s="367"/>
      <c r="BI75" s="367"/>
      <c r="BJ75" s="367"/>
      <c r="BK75" s="367"/>
      <c r="BL75" s="367"/>
      <c r="BM75" s="367"/>
      <c r="BN75" s="367"/>
      <c r="BO75" s="367"/>
      <c r="BP75" s="367"/>
      <c r="BQ75" s="367"/>
      <c r="BR75" s="367"/>
      <c r="BS75" s="367"/>
      <c r="BT75" s="367"/>
      <c r="BU75" s="367"/>
      <c r="BV75" s="367"/>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7"/>
      <c r="AZ76" s="367"/>
      <c r="BA76" s="367"/>
      <c r="BB76" s="367"/>
      <c r="BC76" s="367"/>
      <c r="BD76" s="367"/>
      <c r="BE76" s="367"/>
      <c r="BF76" s="703"/>
      <c r="BG76" s="367"/>
      <c r="BH76" s="367"/>
      <c r="BI76" s="367"/>
      <c r="BJ76" s="367"/>
      <c r="BK76" s="367"/>
      <c r="BL76" s="367"/>
      <c r="BM76" s="367"/>
      <c r="BN76" s="367"/>
      <c r="BO76" s="367"/>
      <c r="BP76" s="367"/>
      <c r="BQ76" s="367"/>
      <c r="BR76" s="367"/>
      <c r="BS76" s="367"/>
      <c r="BT76" s="367"/>
      <c r="BU76" s="367"/>
      <c r="BV76" s="367"/>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7"/>
      <c r="AZ77" s="367"/>
      <c r="BA77" s="367"/>
      <c r="BB77" s="367"/>
      <c r="BC77" s="367"/>
      <c r="BD77" s="367"/>
      <c r="BE77" s="367"/>
      <c r="BF77" s="703"/>
      <c r="BG77" s="367"/>
      <c r="BH77" s="367"/>
      <c r="BI77" s="367"/>
      <c r="BJ77" s="367"/>
      <c r="BK77" s="367"/>
      <c r="BL77" s="367"/>
      <c r="BM77" s="367"/>
      <c r="BN77" s="367"/>
      <c r="BO77" s="367"/>
      <c r="BP77" s="367"/>
      <c r="BQ77" s="367"/>
      <c r="BR77" s="367"/>
      <c r="BS77" s="367"/>
      <c r="BT77" s="367"/>
      <c r="BU77" s="367"/>
      <c r="BV77" s="367"/>
    </row>
    <row r="78" spans="1:74" x14ac:dyDescent="0.2">
      <c r="BK78" s="368"/>
      <c r="BL78" s="368"/>
      <c r="BM78" s="368"/>
      <c r="BN78" s="368"/>
      <c r="BO78" s="368"/>
      <c r="BP78" s="368"/>
      <c r="BQ78" s="368"/>
      <c r="BR78" s="368"/>
      <c r="BS78" s="368"/>
      <c r="BT78" s="368"/>
      <c r="BU78" s="368"/>
      <c r="BV78" s="368"/>
    </row>
    <row r="79" spans="1:74" x14ac:dyDescent="0.2">
      <c r="BK79" s="368"/>
      <c r="BL79" s="368"/>
      <c r="BM79" s="368"/>
      <c r="BN79" s="368"/>
      <c r="BO79" s="368"/>
      <c r="BP79" s="368"/>
      <c r="BQ79" s="368"/>
      <c r="BR79" s="368"/>
      <c r="BS79" s="368"/>
      <c r="BT79" s="368"/>
      <c r="BU79" s="368"/>
      <c r="BV79" s="368"/>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69"/>
      <c r="AZ80" s="369"/>
      <c r="BA80" s="369"/>
      <c r="BB80" s="369"/>
      <c r="BC80" s="369"/>
      <c r="BD80" s="369"/>
      <c r="BE80" s="369"/>
      <c r="BF80" s="704"/>
      <c r="BG80" s="369"/>
      <c r="BH80" s="369"/>
      <c r="BI80" s="369"/>
      <c r="BJ80" s="369"/>
      <c r="BK80" s="369"/>
      <c r="BL80" s="369"/>
      <c r="BM80" s="369"/>
      <c r="BN80" s="369"/>
      <c r="BO80" s="369"/>
      <c r="BP80" s="369"/>
      <c r="BQ80" s="369"/>
      <c r="BR80" s="369"/>
      <c r="BS80" s="369"/>
      <c r="BT80" s="369"/>
      <c r="BU80" s="369"/>
      <c r="BV80" s="369"/>
    </row>
    <row r="81" spans="3:74" x14ac:dyDescent="0.2">
      <c r="BK81" s="368"/>
      <c r="BL81" s="368"/>
      <c r="BM81" s="368"/>
      <c r="BN81" s="368"/>
      <c r="BO81" s="368"/>
      <c r="BP81" s="368"/>
      <c r="BQ81" s="368"/>
      <c r="BR81" s="368"/>
      <c r="BS81" s="368"/>
      <c r="BT81" s="368"/>
      <c r="BU81" s="368"/>
      <c r="BV81" s="368"/>
    </row>
    <row r="82" spans="3:74" x14ac:dyDescent="0.2">
      <c r="BK82" s="368"/>
      <c r="BL82" s="368"/>
      <c r="BM82" s="368"/>
      <c r="BN82" s="368"/>
      <c r="BO82" s="368"/>
      <c r="BP82" s="368"/>
      <c r="BQ82" s="368"/>
      <c r="BR82" s="368"/>
      <c r="BS82" s="368"/>
      <c r="BT82" s="368"/>
      <c r="BU82" s="368"/>
      <c r="BV82" s="368"/>
    </row>
    <row r="83" spans="3:74" x14ac:dyDescent="0.2">
      <c r="BK83" s="368"/>
      <c r="BL83" s="368"/>
      <c r="BM83" s="368"/>
      <c r="BN83" s="368"/>
      <c r="BO83" s="368"/>
      <c r="BP83" s="368"/>
      <c r="BQ83" s="368"/>
      <c r="BR83" s="368"/>
      <c r="BS83" s="368"/>
      <c r="BT83" s="368"/>
      <c r="BU83" s="368"/>
      <c r="BV83" s="368"/>
    </row>
    <row r="84" spans="3:74" x14ac:dyDescent="0.2">
      <c r="BK84" s="368"/>
      <c r="BL84" s="368"/>
      <c r="BM84" s="368"/>
      <c r="BN84" s="368"/>
      <c r="BO84" s="368"/>
      <c r="BP84" s="368"/>
      <c r="BQ84" s="368"/>
      <c r="BR84" s="368"/>
      <c r="BS84" s="368"/>
      <c r="BT84" s="368"/>
      <c r="BU84" s="368"/>
      <c r="BV84" s="368"/>
    </row>
    <row r="85" spans="3:74" x14ac:dyDescent="0.2">
      <c r="BK85" s="368"/>
      <c r="BL85" s="368"/>
      <c r="BM85" s="368"/>
      <c r="BN85" s="368"/>
      <c r="BO85" s="368"/>
      <c r="BP85" s="368"/>
      <c r="BQ85" s="368"/>
      <c r="BR85" s="368"/>
      <c r="BS85" s="368"/>
      <c r="BT85" s="368"/>
      <c r="BU85" s="368"/>
      <c r="BV85" s="368"/>
    </row>
    <row r="86" spans="3:74" x14ac:dyDescent="0.2">
      <c r="BK86" s="368"/>
      <c r="BL86" s="368"/>
      <c r="BM86" s="368"/>
      <c r="BN86" s="368"/>
      <c r="BO86" s="368"/>
      <c r="BP86" s="368"/>
      <c r="BQ86" s="368"/>
      <c r="BR86" s="368"/>
      <c r="BS86" s="368"/>
      <c r="BT86" s="368"/>
      <c r="BU86" s="368"/>
      <c r="BV86" s="368"/>
    </row>
    <row r="87" spans="3:74" x14ac:dyDescent="0.2">
      <c r="BK87" s="368"/>
      <c r="BL87" s="368"/>
      <c r="BM87" s="368"/>
      <c r="BN87" s="368"/>
      <c r="BO87" s="368"/>
      <c r="BP87" s="368"/>
      <c r="BQ87" s="368"/>
      <c r="BR87" s="368"/>
      <c r="BS87" s="368"/>
      <c r="BT87" s="368"/>
      <c r="BU87" s="368"/>
      <c r="BV87" s="368"/>
    </row>
    <row r="88" spans="3:74" x14ac:dyDescent="0.2">
      <c r="BK88" s="368"/>
      <c r="BL88" s="368"/>
      <c r="BM88" s="368"/>
      <c r="BN88" s="368"/>
      <c r="BO88" s="368"/>
      <c r="BP88" s="368"/>
      <c r="BQ88" s="368"/>
      <c r="BR88" s="368"/>
      <c r="BS88" s="368"/>
      <c r="BT88" s="368"/>
      <c r="BU88" s="368"/>
      <c r="BV88" s="368"/>
    </row>
    <row r="89" spans="3:74" x14ac:dyDescent="0.2">
      <c r="BK89" s="368"/>
      <c r="BL89" s="368"/>
      <c r="BM89" s="368"/>
      <c r="BN89" s="368"/>
      <c r="BO89" s="368"/>
      <c r="BP89" s="368"/>
      <c r="BQ89" s="368"/>
      <c r="BR89" s="368"/>
      <c r="BS89" s="368"/>
      <c r="BT89" s="368"/>
      <c r="BU89" s="368"/>
      <c r="BV89" s="368"/>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0"/>
      <c r="AZ90" s="370"/>
      <c r="BA90" s="370"/>
      <c r="BB90" s="370"/>
      <c r="BC90" s="370"/>
      <c r="BD90" s="370"/>
      <c r="BE90" s="370"/>
      <c r="BF90" s="705"/>
      <c r="BG90" s="370"/>
      <c r="BH90" s="370"/>
      <c r="BI90" s="370"/>
      <c r="BJ90" s="370"/>
      <c r="BK90" s="370"/>
      <c r="BL90" s="370"/>
      <c r="BM90" s="370"/>
      <c r="BN90" s="370"/>
      <c r="BO90" s="370"/>
      <c r="BP90" s="370"/>
      <c r="BQ90" s="370"/>
      <c r="BR90" s="370"/>
      <c r="BS90" s="370"/>
      <c r="BT90" s="370"/>
      <c r="BU90" s="370"/>
      <c r="BV90" s="370"/>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0"/>
      <c r="AZ91" s="370"/>
      <c r="BA91" s="370"/>
      <c r="BB91" s="370"/>
      <c r="BC91" s="370"/>
      <c r="BD91" s="370"/>
      <c r="BE91" s="370"/>
      <c r="BF91" s="705"/>
      <c r="BG91" s="370"/>
      <c r="BH91" s="370"/>
      <c r="BI91" s="370"/>
      <c r="BJ91" s="370"/>
      <c r="BK91" s="370"/>
      <c r="BL91" s="370"/>
      <c r="BM91" s="370"/>
      <c r="BN91" s="370"/>
      <c r="BO91" s="370"/>
      <c r="BP91" s="370"/>
      <c r="BQ91" s="370"/>
      <c r="BR91" s="370"/>
      <c r="BS91" s="370"/>
      <c r="BT91" s="370"/>
      <c r="BU91" s="370"/>
      <c r="BV91" s="370"/>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0"/>
      <c r="AZ92" s="370"/>
      <c r="BA92" s="370"/>
      <c r="BB92" s="370"/>
      <c r="BC92" s="370"/>
      <c r="BD92" s="370"/>
      <c r="BE92" s="370"/>
      <c r="BF92" s="705"/>
      <c r="BG92" s="370"/>
      <c r="BH92" s="370"/>
      <c r="BI92" s="370"/>
      <c r="BJ92" s="370"/>
      <c r="BK92" s="370"/>
      <c r="BL92" s="370"/>
      <c r="BM92" s="370"/>
      <c r="BN92" s="370"/>
      <c r="BO92" s="370"/>
      <c r="BP92" s="370"/>
      <c r="BQ92" s="370"/>
      <c r="BR92" s="370"/>
      <c r="BS92" s="370"/>
      <c r="BT92" s="370"/>
      <c r="BU92" s="370"/>
      <c r="BV92" s="370"/>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0"/>
      <c r="AZ93" s="370"/>
      <c r="BA93" s="370"/>
      <c r="BB93" s="370"/>
      <c r="BC93" s="370"/>
      <c r="BD93" s="370"/>
      <c r="BE93" s="370"/>
      <c r="BF93" s="705"/>
      <c r="BG93" s="370"/>
      <c r="BH93" s="370"/>
      <c r="BI93" s="370"/>
      <c r="BJ93" s="370"/>
      <c r="BK93" s="370"/>
      <c r="BL93" s="370"/>
      <c r="BM93" s="370"/>
      <c r="BN93" s="370"/>
      <c r="BO93" s="370"/>
      <c r="BP93" s="370"/>
      <c r="BQ93" s="370"/>
      <c r="BR93" s="370"/>
      <c r="BS93" s="370"/>
      <c r="BT93" s="370"/>
      <c r="BU93" s="370"/>
      <c r="BV93" s="370"/>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0"/>
      <c r="AZ94" s="370"/>
      <c r="BA94" s="370"/>
      <c r="BB94" s="370"/>
      <c r="BC94" s="370"/>
      <c r="BD94" s="370"/>
      <c r="BE94" s="370"/>
      <c r="BF94" s="705"/>
      <c r="BG94" s="370"/>
      <c r="BH94" s="370"/>
      <c r="BI94" s="370"/>
      <c r="BJ94" s="370"/>
      <c r="BK94" s="370"/>
      <c r="BL94" s="370"/>
      <c r="BM94" s="370"/>
      <c r="BN94" s="370"/>
      <c r="BO94" s="370"/>
      <c r="BP94" s="370"/>
      <c r="BQ94" s="370"/>
      <c r="BR94" s="370"/>
      <c r="BS94" s="370"/>
      <c r="BT94" s="370"/>
      <c r="BU94" s="370"/>
      <c r="BV94" s="370"/>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0"/>
      <c r="AZ95" s="370"/>
      <c r="BA95" s="370"/>
      <c r="BB95" s="370"/>
      <c r="BC95" s="370"/>
      <c r="BD95" s="370"/>
      <c r="BE95" s="370"/>
      <c r="BF95" s="705"/>
      <c r="BG95" s="370"/>
      <c r="BH95" s="370"/>
      <c r="BI95" s="370"/>
      <c r="BJ95" s="370"/>
      <c r="BK95" s="370"/>
      <c r="BL95" s="370"/>
      <c r="BM95" s="370"/>
      <c r="BN95" s="370"/>
      <c r="BO95" s="370"/>
      <c r="BP95" s="370"/>
      <c r="BQ95" s="370"/>
      <c r="BR95" s="370"/>
      <c r="BS95" s="370"/>
      <c r="BT95" s="370"/>
      <c r="BU95" s="370"/>
      <c r="BV95" s="370"/>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0"/>
      <c r="AZ96" s="370"/>
      <c r="BA96" s="370"/>
      <c r="BB96" s="370"/>
      <c r="BC96" s="370"/>
      <c r="BD96" s="370"/>
      <c r="BE96" s="370"/>
      <c r="BF96" s="705"/>
      <c r="BG96" s="370"/>
      <c r="BH96" s="370"/>
      <c r="BI96" s="370"/>
      <c r="BJ96" s="370"/>
      <c r="BK96" s="370"/>
      <c r="BL96" s="370"/>
      <c r="BM96" s="370"/>
      <c r="BN96" s="370"/>
      <c r="BO96" s="370"/>
      <c r="BP96" s="370"/>
      <c r="BQ96" s="370"/>
      <c r="BR96" s="370"/>
      <c r="BS96" s="370"/>
      <c r="BT96" s="370"/>
      <c r="BU96" s="370"/>
      <c r="BV96" s="370"/>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0"/>
      <c r="AZ97" s="370"/>
      <c r="BA97" s="370"/>
      <c r="BB97" s="370"/>
      <c r="BC97" s="370"/>
      <c r="BD97" s="370"/>
      <c r="BE97" s="370"/>
      <c r="BF97" s="705"/>
      <c r="BG97" s="370"/>
      <c r="BH97" s="370"/>
      <c r="BI97" s="370"/>
      <c r="BJ97" s="370"/>
      <c r="BK97" s="370"/>
      <c r="BL97" s="370"/>
      <c r="BM97" s="370"/>
      <c r="BN97" s="370"/>
      <c r="BO97" s="370"/>
      <c r="BP97" s="370"/>
      <c r="BQ97" s="370"/>
      <c r="BR97" s="370"/>
      <c r="BS97" s="370"/>
      <c r="BT97" s="370"/>
      <c r="BU97" s="370"/>
      <c r="BV97" s="370"/>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0"/>
      <c r="AZ98" s="370"/>
      <c r="BA98" s="370"/>
      <c r="BB98" s="370"/>
      <c r="BC98" s="370"/>
      <c r="BD98" s="370"/>
      <c r="BE98" s="370"/>
      <c r="BF98" s="705"/>
      <c r="BG98" s="370"/>
      <c r="BH98" s="370"/>
      <c r="BI98" s="370"/>
      <c r="BJ98" s="370"/>
      <c r="BK98" s="370"/>
      <c r="BL98" s="370"/>
      <c r="BM98" s="370"/>
      <c r="BN98" s="370"/>
      <c r="BO98" s="370"/>
      <c r="BP98" s="370"/>
      <c r="BQ98" s="370"/>
      <c r="BR98" s="370"/>
      <c r="BS98" s="370"/>
      <c r="BT98" s="370"/>
      <c r="BU98" s="370"/>
      <c r="BV98" s="370"/>
    </row>
    <row r="99" spans="3:74" x14ac:dyDescent="0.2">
      <c r="BK99" s="368"/>
      <c r="BL99" s="368"/>
      <c r="BM99" s="368"/>
      <c r="BN99" s="368"/>
      <c r="BO99" s="368"/>
      <c r="BP99" s="368"/>
      <c r="BQ99" s="368"/>
      <c r="BR99" s="368"/>
      <c r="BS99" s="368"/>
      <c r="BT99" s="368"/>
      <c r="BU99" s="368"/>
      <c r="BV99" s="368"/>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1"/>
      <c r="AZ100" s="371"/>
      <c r="BA100" s="371"/>
      <c r="BB100" s="371"/>
      <c r="BC100" s="371"/>
      <c r="BD100" s="371"/>
      <c r="BE100" s="371"/>
      <c r="BF100" s="706"/>
      <c r="BG100" s="371"/>
      <c r="BH100" s="371"/>
      <c r="BI100" s="371"/>
      <c r="BJ100" s="371"/>
      <c r="BK100" s="371"/>
      <c r="BL100" s="371"/>
      <c r="BM100" s="371"/>
      <c r="BN100" s="371"/>
      <c r="BO100" s="371"/>
      <c r="BP100" s="371"/>
      <c r="BQ100" s="371"/>
      <c r="BR100" s="371"/>
      <c r="BS100" s="371"/>
      <c r="BT100" s="371"/>
      <c r="BU100" s="371"/>
      <c r="BV100" s="371"/>
    </row>
    <row r="101" spans="3:74" x14ac:dyDescent="0.2">
      <c r="BK101" s="368"/>
      <c r="BL101" s="368"/>
      <c r="BM101" s="368"/>
      <c r="BN101" s="368"/>
      <c r="BO101" s="368"/>
      <c r="BP101" s="368"/>
      <c r="BQ101" s="368"/>
      <c r="BR101" s="368"/>
      <c r="BS101" s="368"/>
      <c r="BT101" s="368"/>
      <c r="BU101" s="368"/>
      <c r="BV101" s="368"/>
    </row>
    <row r="102" spans="3:74" x14ac:dyDescent="0.2">
      <c r="BK102" s="368"/>
      <c r="BL102" s="368"/>
      <c r="BM102" s="368"/>
      <c r="BN102" s="368"/>
      <c r="BO102" s="368"/>
      <c r="BP102" s="368"/>
      <c r="BQ102" s="368"/>
      <c r="BR102" s="368"/>
      <c r="BS102" s="368"/>
      <c r="BT102" s="368"/>
      <c r="BU102" s="368"/>
      <c r="BV102" s="368"/>
    </row>
    <row r="103" spans="3:74" x14ac:dyDescent="0.2">
      <c r="BK103" s="368"/>
      <c r="BL103" s="368"/>
      <c r="BM103" s="368"/>
      <c r="BN103" s="368"/>
      <c r="BO103" s="368"/>
      <c r="BP103" s="368"/>
      <c r="BQ103" s="368"/>
      <c r="BR103" s="368"/>
      <c r="BS103" s="368"/>
      <c r="BT103" s="368"/>
      <c r="BU103" s="368"/>
      <c r="BV103" s="368"/>
    </row>
    <row r="104" spans="3:74" x14ac:dyDescent="0.2">
      <c r="BK104" s="368"/>
      <c r="BL104" s="368"/>
      <c r="BM104" s="368"/>
      <c r="BN104" s="368"/>
      <c r="BO104" s="368"/>
      <c r="BP104" s="368"/>
      <c r="BQ104" s="368"/>
      <c r="BR104" s="368"/>
      <c r="BS104" s="368"/>
      <c r="BT104" s="368"/>
      <c r="BU104" s="368"/>
      <c r="BV104" s="368"/>
    </row>
    <row r="105" spans="3:74" x14ac:dyDescent="0.2">
      <c r="BK105" s="368"/>
      <c r="BL105" s="368"/>
      <c r="BM105" s="368"/>
      <c r="BN105" s="368"/>
      <c r="BO105" s="368"/>
      <c r="BP105" s="368"/>
      <c r="BQ105" s="368"/>
      <c r="BR105" s="368"/>
      <c r="BS105" s="368"/>
      <c r="BT105" s="368"/>
      <c r="BU105" s="368"/>
      <c r="BV105" s="368"/>
    </row>
    <row r="106" spans="3:74" x14ac:dyDescent="0.2">
      <c r="BK106" s="368"/>
      <c r="BL106" s="368"/>
      <c r="BM106" s="368"/>
      <c r="BN106" s="368"/>
      <c r="BO106" s="368"/>
      <c r="BP106" s="368"/>
      <c r="BQ106" s="368"/>
      <c r="BR106" s="368"/>
      <c r="BS106" s="368"/>
      <c r="BT106" s="368"/>
      <c r="BU106" s="368"/>
      <c r="BV106" s="368"/>
    </row>
    <row r="107" spans="3:74" x14ac:dyDescent="0.2">
      <c r="BK107" s="368"/>
      <c r="BL107" s="368"/>
      <c r="BM107" s="368"/>
      <c r="BN107" s="368"/>
      <c r="BO107" s="368"/>
      <c r="BP107" s="368"/>
      <c r="BQ107" s="368"/>
      <c r="BR107" s="368"/>
      <c r="BS107" s="368"/>
      <c r="BT107" s="368"/>
      <c r="BU107" s="368"/>
      <c r="BV107" s="368"/>
    </row>
    <row r="108" spans="3:74" x14ac:dyDescent="0.2">
      <c r="BK108" s="368"/>
      <c r="BL108" s="368"/>
      <c r="BM108" s="368"/>
      <c r="BN108" s="368"/>
      <c r="BO108" s="368"/>
      <c r="BP108" s="368"/>
      <c r="BQ108" s="368"/>
      <c r="BR108" s="368"/>
      <c r="BS108" s="368"/>
      <c r="BT108" s="368"/>
      <c r="BU108" s="368"/>
      <c r="BV108" s="368"/>
    </row>
    <row r="109" spans="3:74" x14ac:dyDescent="0.2">
      <c r="BK109" s="368"/>
      <c r="BL109" s="368"/>
      <c r="BM109" s="368"/>
      <c r="BN109" s="368"/>
      <c r="BO109" s="368"/>
      <c r="BP109" s="368"/>
      <c r="BQ109" s="368"/>
      <c r="BR109" s="368"/>
      <c r="BS109" s="368"/>
      <c r="BT109" s="368"/>
      <c r="BU109" s="368"/>
      <c r="BV109" s="368"/>
    </row>
    <row r="110" spans="3:74" x14ac:dyDescent="0.2">
      <c r="BK110" s="368"/>
      <c r="BL110" s="368"/>
      <c r="BM110" s="368"/>
      <c r="BN110" s="368"/>
      <c r="BO110" s="368"/>
      <c r="BP110" s="368"/>
      <c r="BQ110" s="368"/>
      <c r="BR110" s="368"/>
      <c r="BS110" s="368"/>
      <c r="BT110" s="368"/>
      <c r="BU110" s="368"/>
      <c r="BV110" s="368"/>
    </row>
    <row r="111" spans="3:74" x14ac:dyDescent="0.2">
      <c r="BK111" s="368"/>
      <c r="BL111" s="368"/>
      <c r="BM111" s="368"/>
      <c r="BN111" s="368"/>
      <c r="BO111" s="368"/>
      <c r="BP111" s="368"/>
      <c r="BQ111" s="368"/>
      <c r="BR111" s="368"/>
      <c r="BS111" s="368"/>
      <c r="BT111" s="368"/>
      <c r="BU111" s="368"/>
      <c r="BV111" s="368"/>
    </row>
    <row r="112" spans="3:74" x14ac:dyDescent="0.2">
      <c r="BK112" s="368"/>
      <c r="BL112" s="368"/>
      <c r="BM112" s="368"/>
      <c r="BN112" s="368"/>
      <c r="BO112" s="368"/>
      <c r="BP112" s="368"/>
      <c r="BQ112" s="368"/>
      <c r="BR112" s="368"/>
      <c r="BS112" s="368"/>
      <c r="BT112" s="368"/>
      <c r="BU112" s="368"/>
      <c r="BV112" s="368"/>
    </row>
    <row r="113" spans="63:74" x14ac:dyDescent="0.2">
      <c r="BK113" s="368"/>
      <c r="BL113" s="368"/>
      <c r="BM113" s="368"/>
      <c r="BN113" s="368"/>
      <c r="BO113" s="368"/>
      <c r="BP113" s="368"/>
      <c r="BQ113" s="368"/>
      <c r="BR113" s="368"/>
      <c r="BS113" s="368"/>
      <c r="BT113" s="368"/>
      <c r="BU113" s="368"/>
      <c r="BV113" s="368"/>
    </row>
    <row r="114" spans="63:74" x14ac:dyDescent="0.2">
      <c r="BK114" s="368"/>
      <c r="BL114" s="368"/>
      <c r="BM114" s="368"/>
      <c r="BN114" s="368"/>
      <c r="BO114" s="368"/>
      <c r="BP114" s="368"/>
      <c r="BQ114" s="368"/>
      <c r="BR114" s="368"/>
      <c r="BS114" s="368"/>
      <c r="BT114" s="368"/>
      <c r="BU114" s="368"/>
      <c r="BV114" s="368"/>
    </row>
    <row r="115" spans="63:74" x14ac:dyDescent="0.2">
      <c r="BK115" s="368"/>
      <c r="BL115" s="368"/>
      <c r="BM115" s="368"/>
      <c r="BN115" s="368"/>
      <c r="BO115" s="368"/>
      <c r="BP115" s="368"/>
      <c r="BQ115" s="368"/>
      <c r="BR115" s="368"/>
      <c r="BS115" s="368"/>
      <c r="BT115" s="368"/>
      <c r="BU115" s="368"/>
      <c r="BV115" s="368"/>
    </row>
    <row r="116" spans="63:74" x14ac:dyDescent="0.2">
      <c r="BK116" s="368"/>
      <c r="BL116" s="368"/>
      <c r="BM116" s="368"/>
      <c r="BN116" s="368"/>
      <c r="BO116" s="368"/>
      <c r="BP116" s="368"/>
      <c r="BQ116" s="368"/>
      <c r="BR116" s="368"/>
      <c r="BS116" s="368"/>
      <c r="BT116" s="368"/>
      <c r="BU116" s="368"/>
      <c r="BV116" s="368"/>
    </row>
    <row r="117" spans="63:74" x14ac:dyDescent="0.2">
      <c r="BK117" s="368"/>
      <c r="BL117" s="368"/>
      <c r="BM117" s="368"/>
      <c r="BN117" s="368"/>
      <c r="BO117" s="368"/>
      <c r="BP117" s="368"/>
      <c r="BQ117" s="368"/>
      <c r="BR117" s="368"/>
      <c r="BS117" s="368"/>
      <c r="BT117" s="368"/>
      <c r="BU117" s="368"/>
      <c r="BV117" s="368"/>
    </row>
    <row r="118" spans="63:74" x14ac:dyDescent="0.2">
      <c r="BK118" s="368"/>
      <c r="BL118" s="368"/>
      <c r="BM118" s="368"/>
      <c r="BN118" s="368"/>
      <c r="BO118" s="368"/>
      <c r="BP118" s="368"/>
      <c r="BQ118" s="368"/>
      <c r="BR118" s="368"/>
      <c r="BS118" s="368"/>
      <c r="BT118" s="368"/>
      <c r="BU118" s="368"/>
      <c r="BV118" s="368"/>
    </row>
    <row r="119" spans="63:74" x14ac:dyDescent="0.2">
      <c r="BK119" s="368"/>
      <c r="BL119" s="368"/>
      <c r="BM119" s="368"/>
      <c r="BN119" s="368"/>
      <c r="BO119" s="368"/>
      <c r="BP119" s="368"/>
      <c r="BQ119" s="368"/>
      <c r="BR119" s="368"/>
      <c r="BS119" s="368"/>
      <c r="BT119" s="368"/>
      <c r="BU119" s="368"/>
      <c r="BV119" s="368"/>
    </row>
    <row r="120" spans="63:74" x14ac:dyDescent="0.2">
      <c r="BK120" s="368"/>
      <c r="BL120" s="368"/>
      <c r="BM120" s="368"/>
      <c r="BN120" s="368"/>
      <c r="BO120" s="368"/>
      <c r="BP120" s="368"/>
      <c r="BQ120" s="368"/>
      <c r="BR120" s="368"/>
      <c r="BS120" s="368"/>
      <c r="BT120" s="368"/>
      <c r="BU120" s="368"/>
      <c r="BV120" s="368"/>
    </row>
    <row r="121" spans="63:74" x14ac:dyDescent="0.2">
      <c r="BK121" s="368"/>
      <c r="BL121" s="368"/>
      <c r="BM121" s="368"/>
      <c r="BN121" s="368"/>
      <c r="BO121" s="368"/>
      <c r="BP121" s="368"/>
      <c r="BQ121" s="368"/>
      <c r="BR121" s="368"/>
      <c r="BS121" s="368"/>
      <c r="BT121" s="368"/>
      <c r="BU121" s="368"/>
      <c r="BV121" s="368"/>
    </row>
    <row r="122" spans="63:74" x14ac:dyDescent="0.2">
      <c r="BK122" s="368"/>
      <c r="BL122" s="368"/>
      <c r="BM122" s="368"/>
      <c r="BN122" s="368"/>
      <c r="BO122" s="368"/>
      <c r="BP122" s="368"/>
      <c r="BQ122" s="368"/>
      <c r="BR122" s="368"/>
      <c r="BS122" s="368"/>
      <c r="BT122" s="368"/>
      <c r="BU122" s="368"/>
      <c r="BV122" s="368"/>
    </row>
    <row r="123" spans="63:74" x14ac:dyDescent="0.2">
      <c r="BK123" s="368"/>
      <c r="BL123" s="368"/>
      <c r="BM123" s="368"/>
      <c r="BN123" s="368"/>
      <c r="BO123" s="368"/>
      <c r="BP123" s="368"/>
      <c r="BQ123" s="368"/>
      <c r="BR123" s="368"/>
      <c r="BS123" s="368"/>
      <c r="BT123" s="368"/>
      <c r="BU123" s="368"/>
      <c r="BV123" s="368"/>
    </row>
    <row r="124" spans="63:74" x14ac:dyDescent="0.2">
      <c r="BK124" s="368"/>
      <c r="BL124" s="368"/>
      <c r="BM124" s="368"/>
      <c r="BN124" s="368"/>
      <c r="BO124" s="368"/>
      <c r="BP124" s="368"/>
      <c r="BQ124" s="368"/>
      <c r="BR124" s="368"/>
      <c r="BS124" s="368"/>
      <c r="BT124" s="368"/>
      <c r="BU124" s="368"/>
      <c r="BV124" s="368"/>
    </row>
    <row r="125" spans="63:74" x14ac:dyDescent="0.2">
      <c r="BK125" s="368"/>
      <c r="BL125" s="368"/>
      <c r="BM125" s="368"/>
      <c r="BN125" s="368"/>
      <c r="BO125" s="368"/>
      <c r="BP125" s="368"/>
      <c r="BQ125" s="368"/>
      <c r="BR125" s="368"/>
      <c r="BS125" s="368"/>
      <c r="BT125" s="368"/>
      <c r="BU125" s="368"/>
      <c r="BV125" s="368"/>
    </row>
    <row r="126" spans="63:74" x14ac:dyDescent="0.2">
      <c r="BK126" s="368"/>
      <c r="BL126" s="368"/>
      <c r="BM126" s="368"/>
      <c r="BN126" s="368"/>
      <c r="BO126" s="368"/>
      <c r="BP126" s="368"/>
      <c r="BQ126" s="368"/>
      <c r="BR126" s="368"/>
      <c r="BS126" s="368"/>
      <c r="BT126" s="368"/>
      <c r="BU126" s="368"/>
      <c r="BV126" s="368"/>
    </row>
    <row r="127" spans="63:74" x14ac:dyDescent="0.2">
      <c r="BK127" s="368"/>
      <c r="BL127" s="368"/>
      <c r="BM127" s="368"/>
      <c r="BN127" s="368"/>
      <c r="BO127" s="368"/>
      <c r="BP127" s="368"/>
      <c r="BQ127" s="368"/>
      <c r="BR127" s="368"/>
      <c r="BS127" s="368"/>
      <c r="BT127" s="368"/>
      <c r="BU127" s="368"/>
      <c r="BV127" s="368"/>
    </row>
    <row r="128" spans="63:74" x14ac:dyDescent="0.2">
      <c r="BK128" s="368"/>
      <c r="BL128" s="368"/>
      <c r="BM128" s="368"/>
      <c r="BN128" s="368"/>
      <c r="BO128" s="368"/>
      <c r="BP128" s="368"/>
      <c r="BQ128" s="368"/>
      <c r="BR128" s="368"/>
      <c r="BS128" s="368"/>
      <c r="BT128" s="368"/>
      <c r="BU128" s="368"/>
      <c r="BV128" s="368"/>
    </row>
    <row r="129" spans="63:74" x14ac:dyDescent="0.2">
      <c r="BK129" s="368"/>
      <c r="BL129" s="368"/>
      <c r="BM129" s="368"/>
      <c r="BN129" s="368"/>
      <c r="BO129" s="368"/>
      <c r="BP129" s="368"/>
      <c r="BQ129" s="368"/>
      <c r="BR129" s="368"/>
      <c r="BS129" s="368"/>
      <c r="BT129" s="368"/>
      <c r="BU129" s="368"/>
      <c r="BV129" s="368"/>
    </row>
    <row r="130" spans="63:74" x14ac:dyDescent="0.2">
      <c r="BK130" s="368"/>
      <c r="BL130" s="368"/>
      <c r="BM130" s="368"/>
      <c r="BN130" s="368"/>
      <c r="BO130" s="368"/>
      <c r="BP130" s="368"/>
      <c r="BQ130" s="368"/>
      <c r="BR130" s="368"/>
      <c r="BS130" s="368"/>
      <c r="BT130" s="368"/>
      <c r="BU130" s="368"/>
      <c r="BV130" s="368"/>
    </row>
    <row r="131" spans="63:74" x14ac:dyDescent="0.2">
      <c r="BK131" s="368"/>
      <c r="BL131" s="368"/>
      <c r="BM131" s="368"/>
      <c r="BN131" s="368"/>
      <c r="BO131" s="368"/>
      <c r="BP131" s="368"/>
      <c r="BQ131" s="368"/>
      <c r="BR131" s="368"/>
      <c r="BS131" s="368"/>
      <c r="BT131" s="368"/>
      <c r="BU131" s="368"/>
      <c r="BV131" s="368"/>
    </row>
    <row r="132" spans="63:74" x14ac:dyDescent="0.2">
      <c r="BK132" s="368"/>
      <c r="BL132" s="368"/>
      <c r="BM132" s="368"/>
      <c r="BN132" s="368"/>
      <c r="BO132" s="368"/>
      <c r="BP132" s="368"/>
      <c r="BQ132" s="368"/>
      <c r="BR132" s="368"/>
      <c r="BS132" s="368"/>
      <c r="BT132" s="368"/>
      <c r="BU132" s="368"/>
      <c r="BV132" s="368"/>
    </row>
    <row r="133" spans="63:74" x14ac:dyDescent="0.2">
      <c r="BK133" s="368"/>
      <c r="BL133" s="368"/>
      <c r="BM133" s="368"/>
      <c r="BN133" s="368"/>
      <c r="BO133" s="368"/>
      <c r="BP133" s="368"/>
      <c r="BQ133" s="368"/>
      <c r="BR133" s="368"/>
      <c r="BS133" s="368"/>
      <c r="BT133" s="368"/>
      <c r="BU133" s="368"/>
      <c r="BV133" s="368"/>
    </row>
    <row r="134" spans="63:74" x14ac:dyDescent="0.2">
      <c r="BK134" s="368"/>
      <c r="BL134" s="368"/>
      <c r="BM134" s="368"/>
      <c r="BN134" s="368"/>
      <c r="BO134" s="368"/>
      <c r="BP134" s="368"/>
      <c r="BQ134" s="368"/>
      <c r="BR134" s="368"/>
      <c r="BS134" s="368"/>
      <c r="BT134" s="368"/>
      <c r="BU134" s="368"/>
      <c r="BV134" s="368"/>
    </row>
    <row r="135" spans="63:74" x14ac:dyDescent="0.2">
      <c r="BK135" s="368"/>
      <c r="BL135" s="368"/>
      <c r="BM135" s="368"/>
      <c r="BN135" s="368"/>
      <c r="BO135" s="368"/>
      <c r="BP135" s="368"/>
      <c r="BQ135" s="368"/>
      <c r="BR135" s="368"/>
      <c r="BS135" s="368"/>
      <c r="BT135" s="368"/>
      <c r="BU135" s="368"/>
      <c r="BV135" s="368"/>
    </row>
    <row r="136" spans="63:74" x14ac:dyDescent="0.2">
      <c r="BK136" s="368"/>
      <c r="BL136" s="368"/>
      <c r="BM136" s="368"/>
      <c r="BN136" s="368"/>
      <c r="BO136" s="368"/>
      <c r="BP136" s="368"/>
      <c r="BQ136" s="368"/>
      <c r="BR136" s="368"/>
      <c r="BS136" s="368"/>
      <c r="BT136" s="368"/>
      <c r="BU136" s="368"/>
      <c r="BV136" s="368"/>
    </row>
    <row r="137" spans="63:74" x14ac:dyDescent="0.2">
      <c r="BK137" s="368"/>
      <c r="BL137" s="368"/>
      <c r="BM137" s="368"/>
      <c r="BN137" s="368"/>
      <c r="BO137" s="368"/>
      <c r="BP137" s="368"/>
      <c r="BQ137" s="368"/>
      <c r="BR137" s="368"/>
      <c r="BS137" s="368"/>
      <c r="BT137" s="368"/>
      <c r="BU137" s="368"/>
      <c r="BV137" s="368"/>
    </row>
    <row r="138" spans="63:74" x14ac:dyDescent="0.2">
      <c r="BK138" s="368"/>
      <c r="BL138" s="368"/>
      <c r="BM138" s="368"/>
      <c r="BN138" s="368"/>
      <c r="BO138" s="368"/>
      <c r="BP138" s="368"/>
      <c r="BQ138" s="368"/>
      <c r="BR138" s="368"/>
      <c r="BS138" s="368"/>
      <c r="BT138" s="368"/>
      <c r="BU138" s="368"/>
      <c r="BV138" s="368"/>
    </row>
    <row r="139" spans="63:74" x14ac:dyDescent="0.2">
      <c r="BK139" s="368"/>
      <c r="BL139" s="368"/>
      <c r="BM139" s="368"/>
      <c r="BN139" s="368"/>
      <c r="BO139" s="368"/>
      <c r="BP139" s="368"/>
      <c r="BQ139" s="368"/>
      <c r="BR139" s="368"/>
      <c r="BS139" s="368"/>
      <c r="BT139" s="368"/>
      <c r="BU139" s="368"/>
      <c r="BV139" s="368"/>
    </row>
    <row r="140" spans="63:74" x14ac:dyDescent="0.2">
      <c r="BK140" s="368"/>
      <c r="BL140" s="368"/>
      <c r="BM140" s="368"/>
      <c r="BN140" s="368"/>
      <c r="BO140" s="368"/>
      <c r="BP140" s="368"/>
      <c r="BQ140" s="368"/>
      <c r="BR140" s="368"/>
      <c r="BS140" s="368"/>
      <c r="BT140" s="368"/>
      <c r="BU140" s="368"/>
      <c r="BV140" s="368"/>
    </row>
    <row r="141" spans="63:74" x14ac:dyDescent="0.2">
      <c r="BK141" s="368"/>
      <c r="BL141" s="368"/>
      <c r="BM141" s="368"/>
      <c r="BN141" s="368"/>
      <c r="BO141" s="368"/>
      <c r="BP141" s="368"/>
      <c r="BQ141" s="368"/>
      <c r="BR141" s="368"/>
      <c r="BS141" s="368"/>
      <c r="BT141" s="368"/>
      <c r="BU141" s="368"/>
      <c r="BV141" s="368"/>
    </row>
    <row r="142" spans="63:74" x14ac:dyDescent="0.2">
      <c r="BK142" s="368"/>
      <c r="BL142" s="368"/>
      <c r="BM142" s="368"/>
      <c r="BN142" s="368"/>
      <c r="BO142" s="368"/>
      <c r="BP142" s="368"/>
      <c r="BQ142" s="368"/>
      <c r="BR142" s="368"/>
      <c r="BS142" s="368"/>
      <c r="BT142" s="368"/>
      <c r="BU142" s="368"/>
      <c r="BV142" s="368"/>
    </row>
    <row r="143" spans="63:74" x14ac:dyDescent="0.2">
      <c r="BK143" s="368"/>
      <c r="BL143" s="368"/>
      <c r="BM143" s="368"/>
      <c r="BN143" s="368"/>
      <c r="BO143" s="368"/>
      <c r="BP143" s="368"/>
      <c r="BQ143" s="368"/>
      <c r="BR143" s="368"/>
      <c r="BS143" s="368"/>
      <c r="BT143" s="368"/>
      <c r="BU143" s="368"/>
      <c r="BV143" s="368"/>
    </row>
    <row r="144" spans="63:74" x14ac:dyDescent="0.2">
      <c r="BK144" s="368"/>
      <c r="BL144" s="368"/>
      <c r="BM144" s="368"/>
      <c r="BN144" s="368"/>
      <c r="BO144" s="368"/>
      <c r="BP144" s="368"/>
      <c r="BQ144" s="368"/>
      <c r="BR144" s="368"/>
      <c r="BS144" s="368"/>
      <c r="BT144" s="368"/>
      <c r="BU144" s="368"/>
      <c r="BV144" s="368"/>
    </row>
  </sheetData>
  <mergeCells count="17">
    <mergeCell ref="BK3:BV3"/>
    <mergeCell ref="B1:AL1"/>
    <mergeCell ref="C3:N3"/>
    <mergeCell ref="O3:Z3"/>
    <mergeCell ref="AA3:AL3"/>
    <mergeCell ref="AM3:AX3"/>
    <mergeCell ref="AY3:BJ3"/>
    <mergeCell ref="B56:Q56"/>
    <mergeCell ref="B57:Q57"/>
    <mergeCell ref="B58:Q58"/>
    <mergeCell ref="A1:A2"/>
    <mergeCell ref="B50:Q50"/>
    <mergeCell ref="B52:Q52"/>
    <mergeCell ref="B53:Q53"/>
    <mergeCell ref="B54:Q54"/>
    <mergeCell ref="B51:Q51"/>
    <mergeCell ref="B55:Q55"/>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4"/>
  <sheetViews>
    <sheetView showGridLines="0" workbookViewId="0">
      <pane xSplit="2" ySplit="4" topLeftCell="AY47" activePane="bottomRight" state="frozen"/>
      <selection pane="topRight" activeCell="C1" sqref="C1"/>
      <selection pane="bottomLeft" activeCell="A5" sqref="A5"/>
      <selection pane="bottomRight" activeCell="BF63" sqref="BF63"/>
    </sheetView>
  </sheetViews>
  <sheetFormatPr defaultColWidth="11" defaultRowHeight="11.25" x14ac:dyDescent="0.2"/>
  <cols>
    <col min="1" max="1" width="10.5703125" style="549" customWidth="1"/>
    <col min="2" max="2" width="24.42578125" style="549" customWidth="1"/>
    <col min="3" max="57" width="6.5703125" style="549" customWidth="1"/>
    <col min="58" max="58" width="6.5703125" style="716" customWidth="1"/>
    <col min="59" max="74" width="6.5703125" style="549" customWidth="1"/>
    <col min="75" max="238" width="11" style="549"/>
    <col min="239" max="239" width="1.5703125" style="549" customWidth="1"/>
    <col min="240" max="16384" width="11" style="549"/>
  </cols>
  <sheetData>
    <row r="1" spans="1:74" ht="12.75" customHeight="1" x14ac:dyDescent="0.2">
      <c r="A1" s="770" t="s">
        <v>1021</v>
      </c>
      <c r="B1" s="547" t="s">
        <v>497</v>
      </c>
      <c r="C1" s="547"/>
      <c r="D1" s="547"/>
      <c r="E1" s="547"/>
      <c r="F1" s="547"/>
      <c r="G1" s="547"/>
      <c r="H1" s="547"/>
      <c r="I1" s="547"/>
      <c r="J1" s="547"/>
      <c r="K1" s="547"/>
      <c r="L1" s="547"/>
      <c r="M1" s="547"/>
      <c r="N1" s="547"/>
      <c r="O1" s="547"/>
      <c r="P1" s="547"/>
      <c r="Q1" s="547"/>
      <c r="R1" s="547"/>
      <c r="S1" s="547"/>
      <c r="T1" s="547"/>
      <c r="U1" s="547"/>
      <c r="V1" s="547"/>
      <c r="W1" s="547"/>
      <c r="X1" s="547"/>
      <c r="Y1" s="547"/>
      <c r="Z1" s="547"/>
      <c r="AA1" s="547"/>
      <c r="AB1" s="547"/>
      <c r="AC1" s="547"/>
      <c r="AD1" s="547"/>
      <c r="AE1" s="547"/>
      <c r="AF1" s="547"/>
      <c r="AG1" s="547"/>
      <c r="AH1" s="547"/>
      <c r="AI1" s="547"/>
      <c r="AJ1" s="547"/>
      <c r="AK1" s="547"/>
      <c r="AL1" s="547"/>
      <c r="AM1" s="547"/>
      <c r="AN1" s="547"/>
      <c r="AO1" s="547"/>
      <c r="AP1" s="547"/>
      <c r="AQ1" s="547"/>
      <c r="AR1" s="547"/>
      <c r="AS1" s="547"/>
      <c r="AT1" s="547"/>
      <c r="AU1" s="547"/>
      <c r="AV1" s="547"/>
      <c r="AW1" s="547"/>
      <c r="AX1" s="547"/>
      <c r="AY1" s="547"/>
      <c r="AZ1" s="547"/>
      <c r="BA1" s="547"/>
      <c r="BB1" s="547"/>
      <c r="BC1" s="547"/>
      <c r="BD1" s="547"/>
      <c r="BE1" s="547"/>
      <c r="BF1" s="547"/>
      <c r="BG1" s="547"/>
      <c r="BH1" s="547"/>
      <c r="BI1" s="547"/>
      <c r="BJ1" s="547"/>
      <c r="BK1" s="547"/>
      <c r="BL1" s="547"/>
      <c r="BM1" s="547"/>
      <c r="BN1" s="547"/>
      <c r="BO1" s="547"/>
      <c r="BP1" s="547"/>
      <c r="BQ1" s="547"/>
      <c r="BR1" s="547"/>
      <c r="BS1" s="547"/>
      <c r="BT1" s="547"/>
      <c r="BU1" s="547"/>
      <c r="BV1" s="547"/>
    </row>
    <row r="2" spans="1:74" ht="12.75" customHeight="1" x14ac:dyDescent="0.2">
      <c r="A2" s="771"/>
      <c r="B2" s="542" t="str">
        <f>"U.S. Energy Information Administration  |  Short-Term Energy Outlook  - "&amp;Dates!D1</f>
        <v>U.S. Energy Information Administration  |  Short-Term Energy Outlook  - October 2016</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550"/>
      <c r="BE2" s="550"/>
      <c r="BF2" s="707"/>
      <c r="BG2" s="550"/>
      <c r="BH2" s="550"/>
      <c r="BI2" s="550"/>
      <c r="BJ2" s="550"/>
      <c r="BK2" s="550"/>
      <c r="BL2" s="550"/>
      <c r="BM2" s="550"/>
      <c r="BN2" s="550"/>
      <c r="BO2" s="550"/>
      <c r="BP2" s="550"/>
      <c r="BQ2" s="550"/>
      <c r="BR2" s="550"/>
      <c r="BS2" s="550"/>
      <c r="BT2" s="550"/>
      <c r="BU2" s="550"/>
      <c r="BV2" s="550"/>
    </row>
    <row r="3" spans="1:74" ht="12.75" customHeight="1" x14ac:dyDescent="0.2">
      <c r="A3" s="551"/>
      <c r="B3" s="552"/>
      <c r="C3" s="779">
        <f>Dates!D3</f>
        <v>2012</v>
      </c>
      <c r="D3" s="780"/>
      <c r="E3" s="780"/>
      <c r="F3" s="780"/>
      <c r="G3" s="780"/>
      <c r="H3" s="780"/>
      <c r="I3" s="780"/>
      <c r="J3" s="780"/>
      <c r="K3" s="780"/>
      <c r="L3" s="780"/>
      <c r="M3" s="780"/>
      <c r="N3" s="823"/>
      <c r="O3" s="779">
        <f>C3+1</f>
        <v>2013</v>
      </c>
      <c r="P3" s="780"/>
      <c r="Q3" s="780"/>
      <c r="R3" s="780"/>
      <c r="S3" s="780"/>
      <c r="T3" s="780"/>
      <c r="U3" s="780"/>
      <c r="V3" s="780"/>
      <c r="W3" s="780"/>
      <c r="X3" s="780"/>
      <c r="Y3" s="780"/>
      <c r="Z3" s="823"/>
      <c r="AA3" s="779">
        <f>O3+1</f>
        <v>2014</v>
      </c>
      <c r="AB3" s="780"/>
      <c r="AC3" s="780"/>
      <c r="AD3" s="780"/>
      <c r="AE3" s="780"/>
      <c r="AF3" s="780"/>
      <c r="AG3" s="780"/>
      <c r="AH3" s="780"/>
      <c r="AI3" s="780"/>
      <c r="AJ3" s="780"/>
      <c r="AK3" s="780"/>
      <c r="AL3" s="823"/>
      <c r="AM3" s="779">
        <f>AA3+1</f>
        <v>2015</v>
      </c>
      <c r="AN3" s="780"/>
      <c r="AO3" s="780"/>
      <c r="AP3" s="780"/>
      <c r="AQ3" s="780"/>
      <c r="AR3" s="780"/>
      <c r="AS3" s="780"/>
      <c r="AT3" s="780"/>
      <c r="AU3" s="780"/>
      <c r="AV3" s="780"/>
      <c r="AW3" s="780"/>
      <c r="AX3" s="823"/>
      <c r="AY3" s="779">
        <f>AM3+1</f>
        <v>2016</v>
      </c>
      <c r="AZ3" s="780"/>
      <c r="BA3" s="780"/>
      <c r="BB3" s="780"/>
      <c r="BC3" s="780"/>
      <c r="BD3" s="780"/>
      <c r="BE3" s="780"/>
      <c r="BF3" s="780"/>
      <c r="BG3" s="780"/>
      <c r="BH3" s="780"/>
      <c r="BI3" s="780"/>
      <c r="BJ3" s="823"/>
      <c r="BK3" s="779">
        <f>AY3+1</f>
        <v>2017</v>
      </c>
      <c r="BL3" s="780"/>
      <c r="BM3" s="780"/>
      <c r="BN3" s="780"/>
      <c r="BO3" s="780"/>
      <c r="BP3" s="780"/>
      <c r="BQ3" s="780"/>
      <c r="BR3" s="780"/>
      <c r="BS3" s="780"/>
      <c r="BT3" s="780"/>
      <c r="BU3" s="780"/>
      <c r="BV3" s="823"/>
    </row>
    <row r="4" spans="1:74" ht="12.75" customHeight="1" x14ac:dyDescent="0.2">
      <c r="A4" s="551"/>
      <c r="B4" s="553"/>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551"/>
      <c r="B5" s="129" t="s">
        <v>367</v>
      </c>
      <c r="C5" s="554"/>
      <c r="D5" s="555"/>
      <c r="E5" s="555"/>
      <c r="F5" s="555"/>
      <c r="G5" s="555"/>
      <c r="H5" s="555"/>
      <c r="I5" s="555"/>
      <c r="J5" s="555"/>
      <c r="K5" s="555"/>
      <c r="L5" s="555"/>
      <c r="M5" s="555"/>
      <c r="N5" s="556"/>
      <c r="O5" s="554"/>
      <c r="P5" s="555"/>
      <c r="Q5" s="555"/>
      <c r="R5" s="555"/>
      <c r="S5" s="555"/>
      <c r="T5" s="555"/>
      <c r="U5" s="555"/>
      <c r="V5" s="555"/>
      <c r="W5" s="555"/>
      <c r="X5" s="555"/>
      <c r="Y5" s="555"/>
      <c r="Z5" s="556"/>
      <c r="AA5" s="554"/>
      <c r="AB5" s="555"/>
      <c r="AC5" s="555"/>
      <c r="AD5" s="555"/>
      <c r="AE5" s="555"/>
      <c r="AF5" s="555"/>
      <c r="AG5" s="555"/>
      <c r="AH5" s="555"/>
      <c r="AI5" s="555"/>
      <c r="AJ5" s="555"/>
      <c r="AK5" s="555"/>
      <c r="AL5" s="556"/>
      <c r="AM5" s="554"/>
      <c r="AN5" s="555"/>
      <c r="AO5" s="555"/>
      <c r="AP5" s="555"/>
      <c r="AQ5" s="555"/>
      <c r="AR5" s="555"/>
      <c r="AS5" s="555"/>
      <c r="AT5" s="555"/>
      <c r="AU5" s="555"/>
      <c r="AV5" s="555"/>
      <c r="AW5" s="555"/>
      <c r="AX5" s="556"/>
      <c r="AY5" s="554"/>
      <c r="AZ5" s="555"/>
      <c r="BA5" s="555"/>
      <c r="BB5" s="555"/>
      <c r="BC5" s="555"/>
      <c r="BD5" s="555"/>
      <c r="BE5" s="555"/>
      <c r="BF5" s="555"/>
      <c r="BG5" s="555"/>
      <c r="BH5" s="555"/>
      <c r="BI5" s="555"/>
      <c r="BJ5" s="556"/>
      <c r="BK5" s="554"/>
      <c r="BL5" s="555"/>
      <c r="BM5" s="555"/>
      <c r="BN5" s="555"/>
      <c r="BO5" s="555"/>
      <c r="BP5" s="555"/>
      <c r="BQ5" s="555"/>
      <c r="BR5" s="555"/>
      <c r="BS5" s="555"/>
      <c r="BT5" s="555"/>
      <c r="BU5" s="555"/>
      <c r="BV5" s="556"/>
    </row>
    <row r="6" spans="1:74" ht="11.1" customHeight="1" x14ac:dyDescent="0.2">
      <c r="A6" s="557" t="s">
        <v>385</v>
      </c>
      <c r="B6" s="558" t="s">
        <v>91</v>
      </c>
      <c r="C6" s="275">
        <v>4164.2254605999997</v>
      </c>
      <c r="D6" s="275">
        <v>3926.6222886</v>
      </c>
      <c r="E6" s="275">
        <v>3404.0498787000001</v>
      </c>
      <c r="F6" s="275">
        <v>3209.51467</v>
      </c>
      <c r="G6" s="275">
        <v>3741.3756800000001</v>
      </c>
      <c r="H6" s="275">
        <v>4375.3678503000001</v>
      </c>
      <c r="I6" s="275">
        <v>5175.8149034999997</v>
      </c>
      <c r="J6" s="275">
        <v>4909.0662774000002</v>
      </c>
      <c r="K6" s="275">
        <v>4186.2869190000001</v>
      </c>
      <c r="L6" s="275">
        <v>3903.204459</v>
      </c>
      <c r="M6" s="275">
        <v>4290.9021726999999</v>
      </c>
      <c r="N6" s="275">
        <v>4325.1260334999997</v>
      </c>
      <c r="O6" s="275">
        <v>4454.9942112999997</v>
      </c>
      <c r="P6" s="275">
        <v>4412.3858679000004</v>
      </c>
      <c r="Q6" s="275">
        <v>4213.9858013000003</v>
      </c>
      <c r="R6" s="275">
        <v>3727.8227336999998</v>
      </c>
      <c r="S6" s="275">
        <v>3855.2419218999999</v>
      </c>
      <c r="T6" s="275">
        <v>4609.4405150000002</v>
      </c>
      <c r="U6" s="275">
        <v>4931.1887832000002</v>
      </c>
      <c r="V6" s="275">
        <v>4820.1952381000001</v>
      </c>
      <c r="W6" s="275">
        <v>4437.0145583000003</v>
      </c>
      <c r="X6" s="275">
        <v>3903.1094306</v>
      </c>
      <c r="Y6" s="275">
        <v>4031.3243077000002</v>
      </c>
      <c r="Z6" s="275">
        <v>4576.1182206000003</v>
      </c>
      <c r="AA6" s="275">
        <v>5067.6570326000001</v>
      </c>
      <c r="AB6" s="275">
        <v>5117.6602479000003</v>
      </c>
      <c r="AC6" s="275">
        <v>4401.3742184000002</v>
      </c>
      <c r="AD6" s="275">
        <v>3642.6863712999998</v>
      </c>
      <c r="AE6" s="275">
        <v>3831.8000035</v>
      </c>
      <c r="AF6" s="275">
        <v>4585.8973660000001</v>
      </c>
      <c r="AG6" s="275">
        <v>4826.6792603000004</v>
      </c>
      <c r="AH6" s="275">
        <v>4788.7620270999996</v>
      </c>
      <c r="AI6" s="275">
        <v>4203.6794687000001</v>
      </c>
      <c r="AJ6" s="275">
        <v>3590.1921639000002</v>
      </c>
      <c r="AK6" s="275">
        <v>3970.9146286999999</v>
      </c>
      <c r="AL6" s="275">
        <v>4020.0037323000001</v>
      </c>
      <c r="AM6" s="275">
        <v>4274.1130939000004</v>
      </c>
      <c r="AN6" s="275">
        <v>4541.1514295999996</v>
      </c>
      <c r="AO6" s="275">
        <v>3501.2067376999998</v>
      </c>
      <c r="AP6" s="275">
        <v>2955.1131449999998</v>
      </c>
      <c r="AQ6" s="275">
        <v>3380.4853548000001</v>
      </c>
      <c r="AR6" s="275">
        <v>4204.0566959999996</v>
      </c>
      <c r="AS6" s="275">
        <v>4503.1609793999996</v>
      </c>
      <c r="AT6" s="275">
        <v>4364.03665</v>
      </c>
      <c r="AU6" s="275">
        <v>3949.5074989999998</v>
      </c>
      <c r="AV6" s="275">
        <v>3142.9212689999999</v>
      </c>
      <c r="AW6" s="275">
        <v>2928.3974687</v>
      </c>
      <c r="AX6" s="275">
        <v>2891.9084167999999</v>
      </c>
      <c r="AY6" s="275">
        <v>3669.3826187</v>
      </c>
      <c r="AZ6" s="275">
        <v>3203.4380445000002</v>
      </c>
      <c r="BA6" s="275">
        <v>2332.6695826</v>
      </c>
      <c r="BB6" s="275">
        <v>2407.4576179999999</v>
      </c>
      <c r="BC6" s="275">
        <v>2641.0565277000001</v>
      </c>
      <c r="BD6" s="275">
        <v>3879.3831931999998</v>
      </c>
      <c r="BE6" s="275">
        <v>4414.8403774999997</v>
      </c>
      <c r="BF6" s="275">
        <v>4254.4040000000005</v>
      </c>
      <c r="BG6" s="275">
        <v>3762.7710000000002</v>
      </c>
      <c r="BH6" s="338">
        <v>3043.0430000000001</v>
      </c>
      <c r="BI6" s="338">
        <v>3129.3580000000002</v>
      </c>
      <c r="BJ6" s="338">
        <v>3585.0050000000001</v>
      </c>
      <c r="BK6" s="338">
        <v>3919.172</v>
      </c>
      <c r="BL6" s="338">
        <v>3796.9450000000002</v>
      </c>
      <c r="BM6" s="338">
        <v>3240.8609999999999</v>
      </c>
      <c r="BN6" s="338">
        <v>2859.5070000000001</v>
      </c>
      <c r="BO6" s="338">
        <v>3006.6089999999999</v>
      </c>
      <c r="BP6" s="338">
        <v>3589.1280000000002</v>
      </c>
      <c r="BQ6" s="338">
        <v>4039.857</v>
      </c>
      <c r="BR6" s="338">
        <v>3944.7950000000001</v>
      </c>
      <c r="BS6" s="338">
        <v>3441.4969999999998</v>
      </c>
      <c r="BT6" s="338">
        <v>3004.413</v>
      </c>
      <c r="BU6" s="338">
        <v>3039.6419999999998</v>
      </c>
      <c r="BV6" s="338">
        <v>3435.7739999999999</v>
      </c>
    </row>
    <row r="7" spans="1:74" ht="11.1" customHeight="1" x14ac:dyDescent="0.2">
      <c r="A7" s="557" t="s">
        <v>386</v>
      </c>
      <c r="B7" s="558" t="s">
        <v>92</v>
      </c>
      <c r="C7" s="275">
        <v>2927.7704152000001</v>
      </c>
      <c r="D7" s="275">
        <v>3124.4752223999999</v>
      </c>
      <c r="E7" s="275">
        <v>2975.8274938999998</v>
      </c>
      <c r="F7" s="275">
        <v>3160.95318</v>
      </c>
      <c r="G7" s="275">
        <v>3462.9616538999999</v>
      </c>
      <c r="H7" s="275">
        <v>3853.2500762999998</v>
      </c>
      <c r="I7" s="275">
        <v>4479.4467426000001</v>
      </c>
      <c r="J7" s="275">
        <v>4249.5439819000003</v>
      </c>
      <c r="K7" s="275">
        <v>3600.4099916999999</v>
      </c>
      <c r="L7" s="275">
        <v>2958.8828945</v>
      </c>
      <c r="M7" s="275">
        <v>2672.315337</v>
      </c>
      <c r="N7" s="275">
        <v>2709.3256931999999</v>
      </c>
      <c r="O7" s="275">
        <v>2856.7435215999999</v>
      </c>
      <c r="P7" s="275">
        <v>2867.2526050000001</v>
      </c>
      <c r="Q7" s="275">
        <v>2733.0728439</v>
      </c>
      <c r="R7" s="275">
        <v>2601.2143633000001</v>
      </c>
      <c r="S7" s="275">
        <v>2703.72874</v>
      </c>
      <c r="T7" s="275">
        <v>3320.5021123000001</v>
      </c>
      <c r="U7" s="275">
        <v>3895.8380603000001</v>
      </c>
      <c r="V7" s="275">
        <v>3908.2708425999999</v>
      </c>
      <c r="W7" s="275">
        <v>3402.1077467</v>
      </c>
      <c r="X7" s="275">
        <v>2857.6580838999998</v>
      </c>
      <c r="Y7" s="275">
        <v>2809.5594652999998</v>
      </c>
      <c r="Z7" s="275">
        <v>2997.9448526000001</v>
      </c>
      <c r="AA7" s="275">
        <v>2937.4494665000002</v>
      </c>
      <c r="AB7" s="275">
        <v>2712.2254839000002</v>
      </c>
      <c r="AC7" s="275">
        <v>2520.997339</v>
      </c>
      <c r="AD7" s="275">
        <v>2559.3959503000001</v>
      </c>
      <c r="AE7" s="275">
        <v>2874.8282465000002</v>
      </c>
      <c r="AF7" s="275">
        <v>3282.2535573</v>
      </c>
      <c r="AG7" s="275">
        <v>3712.2989868</v>
      </c>
      <c r="AH7" s="275">
        <v>3946.7232887</v>
      </c>
      <c r="AI7" s="275">
        <v>3552.7194880000002</v>
      </c>
      <c r="AJ7" s="275">
        <v>3151.0649939</v>
      </c>
      <c r="AK7" s="275">
        <v>2811.7837436999998</v>
      </c>
      <c r="AL7" s="275">
        <v>2936.7038545</v>
      </c>
      <c r="AM7" s="275">
        <v>3284.2165294000001</v>
      </c>
      <c r="AN7" s="275">
        <v>3262.7593757</v>
      </c>
      <c r="AO7" s="275">
        <v>3197.7438258000002</v>
      </c>
      <c r="AP7" s="275">
        <v>3099.2914436999999</v>
      </c>
      <c r="AQ7" s="275">
        <v>3287.7141900000001</v>
      </c>
      <c r="AR7" s="275">
        <v>4051.5424343</v>
      </c>
      <c r="AS7" s="275">
        <v>4560.1768265000001</v>
      </c>
      <c r="AT7" s="275">
        <v>4499.7765970999999</v>
      </c>
      <c r="AU7" s="275">
        <v>4107.6504260000002</v>
      </c>
      <c r="AV7" s="275">
        <v>3549.2073555000002</v>
      </c>
      <c r="AW7" s="275">
        <v>3418.8726836999999</v>
      </c>
      <c r="AX7" s="275">
        <v>3536.9695867999999</v>
      </c>
      <c r="AY7" s="275">
        <v>3547.7289497000002</v>
      </c>
      <c r="AZ7" s="275">
        <v>3392.0107579</v>
      </c>
      <c r="BA7" s="275">
        <v>3337.9743397000002</v>
      </c>
      <c r="BB7" s="275">
        <v>3334.3919136999998</v>
      </c>
      <c r="BC7" s="275">
        <v>3587.5560774</v>
      </c>
      <c r="BD7" s="275">
        <v>4413.9654708999997</v>
      </c>
      <c r="BE7" s="275">
        <v>4918.0394405999996</v>
      </c>
      <c r="BF7" s="275">
        <v>4910.2650000000003</v>
      </c>
      <c r="BG7" s="275">
        <v>4329.1719999999996</v>
      </c>
      <c r="BH7" s="338">
        <v>3512.36</v>
      </c>
      <c r="BI7" s="338">
        <v>3449.3249999999998</v>
      </c>
      <c r="BJ7" s="338">
        <v>3672.739</v>
      </c>
      <c r="BK7" s="338">
        <v>3481.1129999999998</v>
      </c>
      <c r="BL7" s="338">
        <v>3383.143</v>
      </c>
      <c r="BM7" s="338">
        <v>3208.029</v>
      </c>
      <c r="BN7" s="338">
        <v>3239.009</v>
      </c>
      <c r="BO7" s="338">
        <v>3484.404</v>
      </c>
      <c r="BP7" s="338">
        <v>4175.0209999999997</v>
      </c>
      <c r="BQ7" s="338">
        <v>4819.2389999999996</v>
      </c>
      <c r="BR7" s="338">
        <v>4879.3360000000002</v>
      </c>
      <c r="BS7" s="338">
        <v>4130.3429999999998</v>
      </c>
      <c r="BT7" s="338">
        <v>3531.4969999999998</v>
      </c>
      <c r="BU7" s="338">
        <v>3344.9070000000002</v>
      </c>
      <c r="BV7" s="338">
        <v>3662.6410000000001</v>
      </c>
    </row>
    <row r="8" spans="1:74" ht="11.1" customHeight="1" x14ac:dyDescent="0.2">
      <c r="A8" s="559" t="s">
        <v>388</v>
      </c>
      <c r="B8" s="560" t="s">
        <v>389</v>
      </c>
      <c r="C8" s="275">
        <v>79.908290644999994</v>
      </c>
      <c r="D8" s="275">
        <v>65.577387931000004</v>
      </c>
      <c r="E8" s="275">
        <v>49.721064515999998</v>
      </c>
      <c r="F8" s="275">
        <v>50.107742332999997</v>
      </c>
      <c r="G8" s="275">
        <v>55.800485160999997</v>
      </c>
      <c r="H8" s="275">
        <v>68.923197999999999</v>
      </c>
      <c r="I8" s="275">
        <v>75.474115806</v>
      </c>
      <c r="J8" s="275">
        <v>68.321973548000003</v>
      </c>
      <c r="K8" s="275">
        <v>62.006527667</v>
      </c>
      <c r="L8" s="275">
        <v>58.229765483999998</v>
      </c>
      <c r="M8" s="275">
        <v>60.328678332999999</v>
      </c>
      <c r="N8" s="275">
        <v>65.666862902999995</v>
      </c>
      <c r="O8" s="275">
        <v>89.507053870999997</v>
      </c>
      <c r="P8" s="275">
        <v>71.324452500000007</v>
      </c>
      <c r="Q8" s="275">
        <v>64.420501612999999</v>
      </c>
      <c r="R8" s="275">
        <v>62.848716000000003</v>
      </c>
      <c r="S8" s="275">
        <v>77.793114516000003</v>
      </c>
      <c r="T8" s="275">
        <v>78.068951333000001</v>
      </c>
      <c r="U8" s="275">
        <v>90.719520645000003</v>
      </c>
      <c r="V8" s="275">
        <v>78.983810645000005</v>
      </c>
      <c r="W8" s="275">
        <v>72.872685666999999</v>
      </c>
      <c r="X8" s="275">
        <v>65.110788386999999</v>
      </c>
      <c r="Y8" s="275">
        <v>61.324438999999998</v>
      </c>
      <c r="Z8" s="275">
        <v>79.074935483999994</v>
      </c>
      <c r="AA8" s="275">
        <v>228.11466451999999</v>
      </c>
      <c r="AB8" s="275">
        <v>98.671567143000004</v>
      </c>
      <c r="AC8" s="275">
        <v>102.83503</v>
      </c>
      <c r="AD8" s="275">
        <v>58.439846332999998</v>
      </c>
      <c r="AE8" s="275">
        <v>65.934124194000006</v>
      </c>
      <c r="AF8" s="275">
        <v>67.353088999999997</v>
      </c>
      <c r="AG8" s="275">
        <v>65.875549676999995</v>
      </c>
      <c r="AH8" s="275">
        <v>66.138972902999996</v>
      </c>
      <c r="AI8" s="275">
        <v>64.948837333</v>
      </c>
      <c r="AJ8" s="275">
        <v>48.959015805999996</v>
      </c>
      <c r="AK8" s="275">
        <v>57.934908333000003</v>
      </c>
      <c r="AL8" s="275">
        <v>67.585959677000005</v>
      </c>
      <c r="AM8" s="275">
        <v>95.812831613</v>
      </c>
      <c r="AN8" s="275">
        <v>226.486785</v>
      </c>
      <c r="AO8" s="275">
        <v>58.269842580999999</v>
      </c>
      <c r="AP8" s="275">
        <v>57.245547000000002</v>
      </c>
      <c r="AQ8" s="275">
        <v>62.594804838999998</v>
      </c>
      <c r="AR8" s="275">
        <v>61.611414666999998</v>
      </c>
      <c r="AS8" s="275">
        <v>75.727489031999994</v>
      </c>
      <c r="AT8" s="275">
        <v>70.347112902999996</v>
      </c>
      <c r="AU8" s="275">
        <v>68.672204667000003</v>
      </c>
      <c r="AV8" s="275">
        <v>57.820689031999997</v>
      </c>
      <c r="AW8" s="275">
        <v>57.042320666999998</v>
      </c>
      <c r="AX8" s="275">
        <v>55.693350000000002</v>
      </c>
      <c r="AY8" s="275">
        <v>75.460741935000001</v>
      </c>
      <c r="AZ8" s="275">
        <v>74.007776207000006</v>
      </c>
      <c r="BA8" s="275">
        <v>57.203770644999999</v>
      </c>
      <c r="BB8" s="275">
        <v>61.558892</v>
      </c>
      <c r="BC8" s="275">
        <v>62.727277741999998</v>
      </c>
      <c r="BD8" s="275">
        <v>65.268039299999998</v>
      </c>
      <c r="BE8" s="275">
        <v>75.283398516000005</v>
      </c>
      <c r="BF8" s="275">
        <v>76.961470000000006</v>
      </c>
      <c r="BG8" s="275">
        <v>73.463539999999995</v>
      </c>
      <c r="BH8" s="338">
        <v>61.564169999999997</v>
      </c>
      <c r="BI8" s="338">
        <v>59.655410000000003</v>
      </c>
      <c r="BJ8" s="338">
        <v>72.120959999999997</v>
      </c>
      <c r="BK8" s="338">
        <v>88.739429999999999</v>
      </c>
      <c r="BL8" s="338">
        <v>75.886600000000001</v>
      </c>
      <c r="BM8" s="338">
        <v>69.38167</v>
      </c>
      <c r="BN8" s="338">
        <v>63.826390000000004</v>
      </c>
      <c r="BO8" s="338">
        <v>69.082170000000005</v>
      </c>
      <c r="BP8" s="338">
        <v>74.29119</v>
      </c>
      <c r="BQ8" s="338">
        <v>80.064570000000003</v>
      </c>
      <c r="BR8" s="338">
        <v>78.417079999999999</v>
      </c>
      <c r="BS8" s="338">
        <v>70.622410000000002</v>
      </c>
      <c r="BT8" s="338">
        <v>63.966740000000001</v>
      </c>
      <c r="BU8" s="338">
        <v>60.110370000000003</v>
      </c>
      <c r="BV8" s="338">
        <v>72.163380000000004</v>
      </c>
    </row>
    <row r="9" spans="1:74" ht="11.1" customHeight="1" x14ac:dyDescent="0.2">
      <c r="A9" s="559" t="s">
        <v>390</v>
      </c>
      <c r="B9" s="560" t="s">
        <v>93</v>
      </c>
      <c r="C9" s="275">
        <v>32.793513871000002</v>
      </c>
      <c r="D9" s="275">
        <v>36.008015862000001</v>
      </c>
      <c r="E9" s="275">
        <v>34.718434516000002</v>
      </c>
      <c r="F9" s="275">
        <v>35.240489332999999</v>
      </c>
      <c r="G9" s="275">
        <v>32.326955806000001</v>
      </c>
      <c r="H9" s="275">
        <v>32.413676332999998</v>
      </c>
      <c r="I9" s="275">
        <v>33.613751290000003</v>
      </c>
      <c r="J9" s="275">
        <v>33.869034839000001</v>
      </c>
      <c r="K9" s="275">
        <v>30.122342332999999</v>
      </c>
      <c r="L9" s="275">
        <v>28.869618386999999</v>
      </c>
      <c r="M9" s="275">
        <v>29.183161667</v>
      </c>
      <c r="N9" s="275">
        <v>31.052593225999999</v>
      </c>
      <c r="O9" s="275">
        <v>36.890184194</v>
      </c>
      <c r="P9" s="275">
        <v>34.579511070999999</v>
      </c>
      <c r="Q9" s="275">
        <v>34.517816129000003</v>
      </c>
      <c r="R9" s="275">
        <v>33.990859333000003</v>
      </c>
      <c r="S9" s="275">
        <v>35.094825161000003</v>
      </c>
      <c r="T9" s="275">
        <v>34.917702667</v>
      </c>
      <c r="U9" s="275">
        <v>37.040429676999999</v>
      </c>
      <c r="V9" s="275">
        <v>36.873102580999998</v>
      </c>
      <c r="W9" s="275">
        <v>36.220911000000001</v>
      </c>
      <c r="X9" s="275">
        <v>34.565077742</v>
      </c>
      <c r="Y9" s="275">
        <v>35.345748999999998</v>
      </c>
      <c r="Z9" s="275">
        <v>32.452520323000002</v>
      </c>
      <c r="AA9" s="275">
        <v>30.092340645</v>
      </c>
      <c r="AB9" s="275">
        <v>29.186982857</v>
      </c>
      <c r="AC9" s="275">
        <v>27.922579032000002</v>
      </c>
      <c r="AD9" s="275">
        <v>28.472912999999998</v>
      </c>
      <c r="AE9" s="275">
        <v>30.46443</v>
      </c>
      <c r="AF9" s="275">
        <v>32.289174666999997</v>
      </c>
      <c r="AG9" s="275">
        <v>34.472307419000003</v>
      </c>
      <c r="AH9" s="275">
        <v>36.617236128999998</v>
      </c>
      <c r="AI9" s="275">
        <v>37.545623667000001</v>
      </c>
      <c r="AJ9" s="275">
        <v>34.911545484000001</v>
      </c>
      <c r="AK9" s="275">
        <v>35.781815332999997</v>
      </c>
      <c r="AL9" s="275">
        <v>37.192565483999999</v>
      </c>
      <c r="AM9" s="275">
        <v>41.725522257999998</v>
      </c>
      <c r="AN9" s="275">
        <v>38.558753570999997</v>
      </c>
      <c r="AO9" s="275">
        <v>34.143243871000003</v>
      </c>
      <c r="AP9" s="275">
        <v>31.026</v>
      </c>
      <c r="AQ9" s="275">
        <v>32.781780644999998</v>
      </c>
      <c r="AR9" s="275">
        <v>36.883328667000001</v>
      </c>
      <c r="AS9" s="275">
        <v>41.092996452000001</v>
      </c>
      <c r="AT9" s="275">
        <v>39.221584194000002</v>
      </c>
      <c r="AU9" s="275">
        <v>40.389909666999998</v>
      </c>
      <c r="AV9" s="275">
        <v>27.337921935000001</v>
      </c>
      <c r="AW9" s="275">
        <v>28.275554</v>
      </c>
      <c r="AX9" s="275">
        <v>34.876554515999999</v>
      </c>
      <c r="AY9" s="275">
        <v>40.456959355000002</v>
      </c>
      <c r="AZ9" s="275">
        <v>39.274096552000003</v>
      </c>
      <c r="BA9" s="275">
        <v>39.922369355000001</v>
      </c>
      <c r="BB9" s="275">
        <v>38.201031333000003</v>
      </c>
      <c r="BC9" s="275">
        <v>31.671628065</v>
      </c>
      <c r="BD9" s="275">
        <v>35.532265700000004</v>
      </c>
      <c r="BE9" s="275">
        <v>33.666040742</v>
      </c>
      <c r="BF9" s="275">
        <v>39.922890000000002</v>
      </c>
      <c r="BG9" s="275">
        <v>40.79786</v>
      </c>
      <c r="BH9" s="338">
        <v>27.473780000000001</v>
      </c>
      <c r="BI9" s="338">
        <v>28.629660000000001</v>
      </c>
      <c r="BJ9" s="338">
        <v>36.34357</v>
      </c>
      <c r="BK9" s="338">
        <v>41.251190000000001</v>
      </c>
      <c r="BL9" s="338">
        <v>40.557679999999998</v>
      </c>
      <c r="BM9" s="338">
        <v>41.922550000000001</v>
      </c>
      <c r="BN9" s="338">
        <v>39.215499999999999</v>
      </c>
      <c r="BO9" s="338">
        <v>32.489939999999997</v>
      </c>
      <c r="BP9" s="338">
        <v>35.459389999999999</v>
      </c>
      <c r="BQ9" s="338">
        <v>33.822249999999997</v>
      </c>
      <c r="BR9" s="338">
        <v>40.300600000000003</v>
      </c>
      <c r="BS9" s="338">
        <v>40.731299999999997</v>
      </c>
      <c r="BT9" s="338">
        <v>28.102879999999999</v>
      </c>
      <c r="BU9" s="338">
        <v>28.8706</v>
      </c>
      <c r="BV9" s="338">
        <v>36.872720000000001</v>
      </c>
    </row>
    <row r="10" spans="1:74" ht="11.1" customHeight="1" x14ac:dyDescent="0.2">
      <c r="A10" s="559" t="s">
        <v>391</v>
      </c>
      <c r="B10" s="560" t="s">
        <v>94</v>
      </c>
      <c r="C10" s="275">
        <v>2334.8769677</v>
      </c>
      <c r="D10" s="275">
        <v>2201.6214828000002</v>
      </c>
      <c r="E10" s="275">
        <v>1991.2455806</v>
      </c>
      <c r="F10" s="275">
        <v>1862.3643666999999</v>
      </c>
      <c r="G10" s="275">
        <v>2002.6272581000001</v>
      </c>
      <c r="H10" s="275">
        <v>2171.3361666999999</v>
      </c>
      <c r="I10" s="275">
        <v>2229.9783548</v>
      </c>
      <c r="J10" s="275">
        <v>2245.2293871000002</v>
      </c>
      <c r="K10" s="275">
        <v>2150.3627332999999</v>
      </c>
      <c r="L10" s="275">
        <v>1927.2005806</v>
      </c>
      <c r="M10" s="275">
        <v>1890.4252332999999</v>
      </c>
      <c r="N10" s="275">
        <v>2212.3764194</v>
      </c>
      <c r="O10" s="275">
        <v>2303.4134515999999</v>
      </c>
      <c r="P10" s="275">
        <v>2195.8351785999998</v>
      </c>
      <c r="Q10" s="275">
        <v>2030.5609354999999</v>
      </c>
      <c r="R10" s="275">
        <v>1892.2293999999999</v>
      </c>
      <c r="S10" s="275">
        <v>2027.3598387</v>
      </c>
      <c r="T10" s="275">
        <v>2214.3229999999999</v>
      </c>
      <c r="U10" s="275">
        <v>2275.4592902999998</v>
      </c>
      <c r="V10" s="275">
        <v>2301.4315806</v>
      </c>
      <c r="W10" s="275">
        <v>2193.2990332999998</v>
      </c>
      <c r="X10" s="275">
        <v>2038.1784838999999</v>
      </c>
      <c r="Y10" s="275">
        <v>2165.8485332999999</v>
      </c>
      <c r="Z10" s="275">
        <v>2299.7928387000002</v>
      </c>
      <c r="AA10" s="275">
        <v>2360.0841612999998</v>
      </c>
      <c r="AB10" s="275">
        <v>2237.1053571000002</v>
      </c>
      <c r="AC10" s="275">
        <v>2012.8090322999999</v>
      </c>
      <c r="AD10" s="275">
        <v>1879.4862667</v>
      </c>
      <c r="AE10" s="275">
        <v>2030.5622581</v>
      </c>
      <c r="AF10" s="275">
        <v>2271.2743999999998</v>
      </c>
      <c r="AG10" s="275">
        <v>2320.6492257999998</v>
      </c>
      <c r="AH10" s="275">
        <v>2294.4756774000002</v>
      </c>
      <c r="AI10" s="275">
        <v>2251.15</v>
      </c>
      <c r="AJ10" s="275">
        <v>2012.6125161</v>
      </c>
      <c r="AK10" s="275">
        <v>2171.3395</v>
      </c>
      <c r="AL10" s="275">
        <v>2366.5338065000001</v>
      </c>
      <c r="AM10" s="275">
        <v>2395.8056129000001</v>
      </c>
      <c r="AN10" s="275">
        <v>2266.5025000000001</v>
      </c>
      <c r="AO10" s="275">
        <v>2082.1548065000002</v>
      </c>
      <c r="AP10" s="275">
        <v>1991.9165</v>
      </c>
      <c r="AQ10" s="275">
        <v>2123.6323871</v>
      </c>
      <c r="AR10" s="275">
        <v>2284.8721667</v>
      </c>
      <c r="AS10" s="275">
        <v>2303.6185805999999</v>
      </c>
      <c r="AT10" s="275">
        <v>2335.9790968000002</v>
      </c>
      <c r="AU10" s="275">
        <v>2215.5457332999999</v>
      </c>
      <c r="AV10" s="275">
        <v>1953.9006773999999</v>
      </c>
      <c r="AW10" s="275">
        <v>2008.7980333</v>
      </c>
      <c r="AX10" s="275">
        <v>2246.2472257999998</v>
      </c>
      <c r="AY10" s="275">
        <v>2339.854871</v>
      </c>
      <c r="AZ10" s="275">
        <v>2263.3841723999999</v>
      </c>
      <c r="BA10" s="275">
        <v>2133.8352903</v>
      </c>
      <c r="BB10" s="275">
        <v>2078.8372666999999</v>
      </c>
      <c r="BC10" s="275">
        <v>2147.1799676999999</v>
      </c>
      <c r="BD10" s="275">
        <v>2239.1679333000002</v>
      </c>
      <c r="BE10" s="275">
        <v>2269.3136129</v>
      </c>
      <c r="BF10" s="275">
        <v>2327.5909999999999</v>
      </c>
      <c r="BG10" s="275">
        <v>2201.88</v>
      </c>
      <c r="BH10" s="338">
        <v>1935.0139999999999</v>
      </c>
      <c r="BI10" s="338">
        <v>2015.181</v>
      </c>
      <c r="BJ10" s="338">
        <v>2226.3130000000001</v>
      </c>
      <c r="BK10" s="338">
        <v>2363.1660000000002</v>
      </c>
      <c r="BL10" s="338">
        <v>2274.5010000000002</v>
      </c>
      <c r="BM10" s="338">
        <v>2063.7020000000002</v>
      </c>
      <c r="BN10" s="338">
        <v>1904.9549999999999</v>
      </c>
      <c r="BO10" s="338">
        <v>2024.6089999999999</v>
      </c>
      <c r="BP10" s="338">
        <v>2229.98</v>
      </c>
      <c r="BQ10" s="338">
        <v>2298.808</v>
      </c>
      <c r="BR10" s="338">
        <v>2301.9879999999998</v>
      </c>
      <c r="BS10" s="338">
        <v>2213.7240000000002</v>
      </c>
      <c r="BT10" s="338">
        <v>2000.289</v>
      </c>
      <c r="BU10" s="338">
        <v>2083.1610000000001</v>
      </c>
      <c r="BV10" s="338">
        <v>2301.7689999999998</v>
      </c>
    </row>
    <row r="11" spans="1:74" ht="11.1" customHeight="1" x14ac:dyDescent="0.2">
      <c r="A11" s="557" t="s">
        <v>1292</v>
      </c>
      <c r="B11" s="561" t="s">
        <v>394</v>
      </c>
      <c r="C11" s="275">
        <v>1387.5154399999999</v>
      </c>
      <c r="D11" s="275">
        <v>1285.4963399999999</v>
      </c>
      <c r="E11" s="275">
        <v>1487.3811865</v>
      </c>
      <c r="F11" s="275">
        <v>1495.2506192999999</v>
      </c>
      <c r="G11" s="275">
        <v>1533.5687247999999</v>
      </c>
      <c r="H11" s="275">
        <v>1504.2775807</v>
      </c>
      <c r="I11" s="275">
        <v>1361.8083119</v>
      </c>
      <c r="J11" s="275">
        <v>1237.5486561</v>
      </c>
      <c r="K11" s="275">
        <v>1100.1679773000001</v>
      </c>
      <c r="L11" s="275">
        <v>1152.4355852000001</v>
      </c>
      <c r="M11" s="275">
        <v>1231.6524047</v>
      </c>
      <c r="N11" s="275">
        <v>1431.7846516</v>
      </c>
      <c r="O11" s="275">
        <v>1495.0566471</v>
      </c>
      <c r="P11" s="275">
        <v>1455.3160736</v>
      </c>
      <c r="Q11" s="275">
        <v>1398.2111038999999</v>
      </c>
      <c r="R11" s="275">
        <v>1635.2650269999999</v>
      </c>
      <c r="S11" s="275">
        <v>1667.8822393999999</v>
      </c>
      <c r="T11" s="275">
        <v>1611.276615</v>
      </c>
      <c r="U11" s="275">
        <v>1478.9476135</v>
      </c>
      <c r="V11" s="275">
        <v>1258.5554658000001</v>
      </c>
      <c r="W11" s="275">
        <v>1198.4155527</v>
      </c>
      <c r="X11" s="275">
        <v>1234.0688665</v>
      </c>
      <c r="Y11" s="275">
        <v>1356.9099882999999</v>
      </c>
      <c r="Z11" s="275">
        <v>1379.1670971000001</v>
      </c>
      <c r="AA11" s="275">
        <v>1520.2262126000001</v>
      </c>
      <c r="AB11" s="275">
        <v>1371.3196614000001</v>
      </c>
      <c r="AC11" s="275">
        <v>1616.3808251999999</v>
      </c>
      <c r="AD11" s="275">
        <v>1730.5236757</v>
      </c>
      <c r="AE11" s="275">
        <v>1624.7157668</v>
      </c>
      <c r="AF11" s="275">
        <v>1673.6001616999999</v>
      </c>
      <c r="AG11" s="275">
        <v>1464.5672571</v>
      </c>
      <c r="AH11" s="275">
        <v>1252.5178510000001</v>
      </c>
      <c r="AI11" s="275">
        <v>1198.9227377</v>
      </c>
      <c r="AJ11" s="275">
        <v>1286.3761519</v>
      </c>
      <c r="AK11" s="275">
        <v>1514.413192</v>
      </c>
      <c r="AL11" s="275">
        <v>1450.0079089999999</v>
      </c>
      <c r="AM11" s="275">
        <v>1557.4186081</v>
      </c>
      <c r="AN11" s="275">
        <v>1633.1767500000001</v>
      </c>
      <c r="AO11" s="275">
        <v>1583.5595455</v>
      </c>
      <c r="AP11" s="275">
        <v>1644.282837</v>
      </c>
      <c r="AQ11" s="275">
        <v>1505.8026070999999</v>
      </c>
      <c r="AR11" s="275">
        <v>1433.6246157</v>
      </c>
      <c r="AS11" s="275">
        <v>1446.2915535</v>
      </c>
      <c r="AT11" s="275">
        <v>1371.1295689999999</v>
      </c>
      <c r="AU11" s="275">
        <v>1300.3966250000001</v>
      </c>
      <c r="AV11" s="275">
        <v>1342.5926841999999</v>
      </c>
      <c r="AW11" s="275">
        <v>1586.2915536999999</v>
      </c>
      <c r="AX11" s="275">
        <v>1672.5549054999999</v>
      </c>
      <c r="AY11" s="275">
        <v>1693.0730023000001</v>
      </c>
      <c r="AZ11" s="275">
        <v>1838.0838741</v>
      </c>
      <c r="BA11" s="275">
        <v>1877.5530094000001</v>
      </c>
      <c r="BB11" s="275">
        <v>1835.824871</v>
      </c>
      <c r="BC11" s="275">
        <v>1752.0503506</v>
      </c>
      <c r="BD11" s="275">
        <v>1653.3121312999999</v>
      </c>
      <c r="BE11" s="275">
        <v>1608.8999882999999</v>
      </c>
      <c r="BF11" s="275">
        <v>1521.085</v>
      </c>
      <c r="BG11" s="275">
        <v>1377.3409999999999</v>
      </c>
      <c r="BH11" s="338">
        <v>1473.664</v>
      </c>
      <c r="BI11" s="338">
        <v>1570.7550000000001</v>
      </c>
      <c r="BJ11" s="338">
        <v>1612.0509999999999</v>
      </c>
      <c r="BK11" s="338">
        <v>1682.6869999999999</v>
      </c>
      <c r="BL11" s="338">
        <v>1652.0170000000001</v>
      </c>
      <c r="BM11" s="338">
        <v>1749.1780000000001</v>
      </c>
      <c r="BN11" s="338">
        <v>1837.395</v>
      </c>
      <c r="BO11" s="338">
        <v>1939.42</v>
      </c>
      <c r="BP11" s="338">
        <v>2082.3629999999998</v>
      </c>
      <c r="BQ11" s="338">
        <v>1810.41</v>
      </c>
      <c r="BR11" s="338">
        <v>1694.412</v>
      </c>
      <c r="BS11" s="338">
        <v>1535.518</v>
      </c>
      <c r="BT11" s="338">
        <v>1584.7380000000001</v>
      </c>
      <c r="BU11" s="338">
        <v>1696.069</v>
      </c>
      <c r="BV11" s="338">
        <v>1726.68</v>
      </c>
    </row>
    <row r="12" spans="1:74" ht="11.1" customHeight="1" x14ac:dyDescent="0.2">
      <c r="A12" s="557" t="s">
        <v>392</v>
      </c>
      <c r="B12" s="558" t="s">
        <v>454</v>
      </c>
      <c r="C12" s="275">
        <v>745.39291000000003</v>
      </c>
      <c r="D12" s="275">
        <v>699.42830517000004</v>
      </c>
      <c r="E12" s="275">
        <v>835.75923483999998</v>
      </c>
      <c r="F12" s="275">
        <v>876.47078266999995</v>
      </c>
      <c r="G12" s="275">
        <v>923.95208806000005</v>
      </c>
      <c r="H12" s="275">
        <v>888.62502167000002</v>
      </c>
      <c r="I12" s="275">
        <v>854.55741645000001</v>
      </c>
      <c r="J12" s="275">
        <v>743.03271839000001</v>
      </c>
      <c r="K12" s="275">
        <v>586.79099932999998</v>
      </c>
      <c r="L12" s="275">
        <v>532.27772226000002</v>
      </c>
      <c r="M12" s="275">
        <v>624.41171567000004</v>
      </c>
      <c r="N12" s="275">
        <v>741.40989645000002</v>
      </c>
      <c r="O12" s="275">
        <v>800.92023226000003</v>
      </c>
      <c r="P12" s="275">
        <v>729.23088356999995</v>
      </c>
      <c r="Q12" s="275">
        <v>662.39863097</v>
      </c>
      <c r="R12" s="275">
        <v>836.57014466999999</v>
      </c>
      <c r="S12" s="275">
        <v>917.74495677000004</v>
      </c>
      <c r="T12" s="275">
        <v>912.80220333</v>
      </c>
      <c r="U12" s="275">
        <v>879.17971225999997</v>
      </c>
      <c r="V12" s="275">
        <v>697.84887613000001</v>
      </c>
      <c r="W12" s="275">
        <v>565.37173067000003</v>
      </c>
      <c r="X12" s="275">
        <v>554.79334418999997</v>
      </c>
      <c r="Y12" s="275">
        <v>589.22778032999997</v>
      </c>
      <c r="Z12" s="275">
        <v>681.55802516000006</v>
      </c>
      <c r="AA12" s="275">
        <v>697.86432935000005</v>
      </c>
      <c r="AB12" s="275">
        <v>621.29030428999999</v>
      </c>
      <c r="AC12" s="275">
        <v>782.48802548000003</v>
      </c>
      <c r="AD12" s="275">
        <v>847.99687432999997</v>
      </c>
      <c r="AE12" s="275">
        <v>856.25434515999996</v>
      </c>
      <c r="AF12" s="275">
        <v>858.12924333000001</v>
      </c>
      <c r="AG12" s="275">
        <v>785.72264194000002</v>
      </c>
      <c r="AH12" s="275">
        <v>638.94342710000001</v>
      </c>
      <c r="AI12" s="275">
        <v>535.810878</v>
      </c>
      <c r="AJ12" s="275">
        <v>553.52296225999999</v>
      </c>
      <c r="AK12" s="275">
        <v>620.83074767000005</v>
      </c>
      <c r="AL12" s="275">
        <v>720.28348903000006</v>
      </c>
      <c r="AM12" s="275">
        <v>794.54685323000001</v>
      </c>
      <c r="AN12" s="275">
        <v>813.21028713999999</v>
      </c>
      <c r="AO12" s="275">
        <v>802.70785387000001</v>
      </c>
      <c r="AP12" s="275">
        <v>751.94227000000001</v>
      </c>
      <c r="AQ12" s="275">
        <v>651.92793676999997</v>
      </c>
      <c r="AR12" s="275">
        <v>669.63574700000004</v>
      </c>
      <c r="AS12" s="275">
        <v>681.09233613000004</v>
      </c>
      <c r="AT12" s="275">
        <v>626.90410354999995</v>
      </c>
      <c r="AU12" s="275">
        <v>541.38598433000004</v>
      </c>
      <c r="AV12" s="275">
        <v>538.76363097000001</v>
      </c>
      <c r="AW12" s="275">
        <v>646.03117267000005</v>
      </c>
      <c r="AX12" s="275">
        <v>746.91892742000005</v>
      </c>
      <c r="AY12" s="275">
        <v>823.70115902999999</v>
      </c>
      <c r="AZ12" s="275">
        <v>836.45529724000005</v>
      </c>
      <c r="BA12" s="275">
        <v>876.05839645000003</v>
      </c>
      <c r="BB12" s="275">
        <v>852.22690399999999</v>
      </c>
      <c r="BC12" s="275">
        <v>819.21259257999998</v>
      </c>
      <c r="BD12" s="275">
        <v>771.71841867000001</v>
      </c>
      <c r="BE12" s="275">
        <v>689.18483738999998</v>
      </c>
      <c r="BF12" s="275">
        <v>665.12019999999995</v>
      </c>
      <c r="BG12" s="275">
        <v>509.77030000000002</v>
      </c>
      <c r="BH12" s="338">
        <v>554.6431</v>
      </c>
      <c r="BI12" s="338">
        <v>611.63250000000005</v>
      </c>
      <c r="BJ12" s="338">
        <v>665.77189999999996</v>
      </c>
      <c r="BK12" s="338">
        <v>714.20489999999995</v>
      </c>
      <c r="BL12" s="338">
        <v>666.69100000000003</v>
      </c>
      <c r="BM12" s="338">
        <v>676.27670000000001</v>
      </c>
      <c r="BN12" s="338">
        <v>684.98230000000001</v>
      </c>
      <c r="BO12" s="338">
        <v>829.93200000000002</v>
      </c>
      <c r="BP12" s="338">
        <v>992.75549999999998</v>
      </c>
      <c r="BQ12" s="338">
        <v>861.86400000000003</v>
      </c>
      <c r="BR12" s="338">
        <v>776.80650000000003</v>
      </c>
      <c r="BS12" s="338">
        <v>592.72140000000002</v>
      </c>
      <c r="BT12" s="338">
        <v>580.25170000000003</v>
      </c>
      <c r="BU12" s="338">
        <v>654.78530000000001</v>
      </c>
      <c r="BV12" s="338">
        <v>699.4864</v>
      </c>
    </row>
    <row r="13" spans="1:74" ht="11.1" customHeight="1" x14ac:dyDescent="0.2">
      <c r="A13" s="557" t="s">
        <v>395</v>
      </c>
      <c r="B13" s="558" t="s">
        <v>97</v>
      </c>
      <c r="C13" s="275">
        <v>439.75467935</v>
      </c>
      <c r="D13" s="275">
        <v>381.10281448000001</v>
      </c>
      <c r="E13" s="275">
        <v>452.46586547999999</v>
      </c>
      <c r="F13" s="275">
        <v>423.64129466999998</v>
      </c>
      <c r="G13" s="275">
        <v>404.53297838999998</v>
      </c>
      <c r="H13" s="275">
        <v>399.07678199999998</v>
      </c>
      <c r="I13" s="275">
        <v>284.56584742000001</v>
      </c>
      <c r="J13" s="275">
        <v>273.19069870999999</v>
      </c>
      <c r="K13" s="275">
        <v>292.98885867000001</v>
      </c>
      <c r="L13" s="275">
        <v>407.60132355000002</v>
      </c>
      <c r="M13" s="275">
        <v>388.286338</v>
      </c>
      <c r="N13" s="275">
        <v>468.53118289999998</v>
      </c>
      <c r="O13" s="275">
        <v>475.43561258</v>
      </c>
      <c r="P13" s="275">
        <v>502.69965821</v>
      </c>
      <c r="Q13" s="275">
        <v>508.24687452000001</v>
      </c>
      <c r="R13" s="275">
        <v>582.54246899999998</v>
      </c>
      <c r="S13" s="275">
        <v>523.82909257999995</v>
      </c>
      <c r="T13" s="275">
        <v>458.27018433000001</v>
      </c>
      <c r="U13" s="275">
        <v>357.85849387000002</v>
      </c>
      <c r="V13" s="275">
        <v>310.77043193999998</v>
      </c>
      <c r="W13" s="275">
        <v>389.13602932999999</v>
      </c>
      <c r="X13" s="275">
        <v>439.83928580999998</v>
      </c>
      <c r="Y13" s="275">
        <v>526.77531333000002</v>
      </c>
      <c r="Z13" s="275">
        <v>450.55027612999999</v>
      </c>
      <c r="AA13" s="275">
        <v>577.78109773999995</v>
      </c>
      <c r="AB13" s="275">
        <v>500.30929250000003</v>
      </c>
      <c r="AC13" s="275">
        <v>572.12524515999996</v>
      </c>
      <c r="AD13" s="275">
        <v>621.18496300000004</v>
      </c>
      <c r="AE13" s="275">
        <v>503.26988774</v>
      </c>
      <c r="AF13" s="275">
        <v>526.62722667000003</v>
      </c>
      <c r="AG13" s="275">
        <v>393.14168194000001</v>
      </c>
      <c r="AH13" s="275">
        <v>328.08130516</v>
      </c>
      <c r="AI13" s="275">
        <v>383.99227100000002</v>
      </c>
      <c r="AJ13" s="275">
        <v>467.99776806</v>
      </c>
      <c r="AK13" s="275">
        <v>628.89761633000001</v>
      </c>
      <c r="AL13" s="275">
        <v>474.55642581000001</v>
      </c>
      <c r="AM13" s="275">
        <v>492.32352935</v>
      </c>
      <c r="AN13" s="275">
        <v>534.26451607000001</v>
      </c>
      <c r="AO13" s="275">
        <v>494.53735258</v>
      </c>
      <c r="AP13" s="275">
        <v>596.04588666999996</v>
      </c>
      <c r="AQ13" s="275">
        <v>555.52958096999998</v>
      </c>
      <c r="AR13" s="275">
        <v>449.24657732999998</v>
      </c>
      <c r="AS13" s="275">
        <v>441.48205323000002</v>
      </c>
      <c r="AT13" s="275">
        <v>421.71922968000001</v>
      </c>
      <c r="AU13" s="275">
        <v>463.86657632999999</v>
      </c>
      <c r="AV13" s="275">
        <v>528.69515548000004</v>
      </c>
      <c r="AW13" s="275">
        <v>655.42200166999999</v>
      </c>
      <c r="AX13" s="275">
        <v>647.33141774000001</v>
      </c>
      <c r="AY13" s="275">
        <v>597.13569418999998</v>
      </c>
      <c r="AZ13" s="275">
        <v>697.02931206999995</v>
      </c>
      <c r="BA13" s="275">
        <v>701.67694581000001</v>
      </c>
      <c r="BB13" s="275">
        <v>685.16819867000004</v>
      </c>
      <c r="BC13" s="275">
        <v>607.23476742000003</v>
      </c>
      <c r="BD13" s="275">
        <v>545.45983643</v>
      </c>
      <c r="BE13" s="275">
        <v>567.39820697000005</v>
      </c>
      <c r="BF13" s="275">
        <v>480.48469999999998</v>
      </c>
      <c r="BG13" s="275">
        <v>506.03160000000003</v>
      </c>
      <c r="BH13" s="338">
        <v>587.4742</v>
      </c>
      <c r="BI13" s="338">
        <v>638.93119999999999</v>
      </c>
      <c r="BJ13" s="338">
        <v>638.69399999999996</v>
      </c>
      <c r="BK13" s="338">
        <v>665.84559999999999</v>
      </c>
      <c r="BL13" s="338">
        <v>653.21950000000004</v>
      </c>
      <c r="BM13" s="338">
        <v>714.27359999999999</v>
      </c>
      <c r="BN13" s="338">
        <v>784.30259999999998</v>
      </c>
      <c r="BO13" s="338">
        <v>717.74749999999995</v>
      </c>
      <c r="BP13" s="338">
        <v>666.24609999999996</v>
      </c>
      <c r="BQ13" s="338">
        <v>533.57429999999999</v>
      </c>
      <c r="BR13" s="338">
        <v>503.5899</v>
      </c>
      <c r="BS13" s="338">
        <v>549.65219999999999</v>
      </c>
      <c r="BT13" s="338">
        <v>650.84820000000002</v>
      </c>
      <c r="BU13" s="338">
        <v>705.48199999999997</v>
      </c>
      <c r="BV13" s="338">
        <v>708.78179999999998</v>
      </c>
    </row>
    <row r="14" spans="1:74" ht="11.1" customHeight="1" x14ac:dyDescent="0.2">
      <c r="A14" s="557" t="s">
        <v>396</v>
      </c>
      <c r="B14" s="558" t="s">
        <v>397</v>
      </c>
      <c r="C14" s="275">
        <v>106.89296581000001</v>
      </c>
      <c r="D14" s="275">
        <v>107.29153138</v>
      </c>
      <c r="E14" s="275">
        <v>97.870468387000003</v>
      </c>
      <c r="F14" s="275">
        <v>90.130218666999994</v>
      </c>
      <c r="G14" s="275">
        <v>94.752108710000002</v>
      </c>
      <c r="H14" s="275">
        <v>102.70627833</v>
      </c>
      <c r="I14" s="275">
        <v>108.1240871</v>
      </c>
      <c r="J14" s="275">
        <v>108.71865484</v>
      </c>
      <c r="K14" s="275">
        <v>107.58218033</v>
      </c>
      <c r="L14" s="275">
        <v>100.41542871</v>
      </c>
      <c r="M14" s="275">
        <v>106.34331400000001</v>
      </c>
      <c r="N14" s="275">
        <v>108.54279323</v>
      </c>
      <c r="O14" s="275">
        <v>109.66930323</v>
      </c>
      <c r="P14" s="275">
        <v>110.10814035999999</v>
      </c>
      <c r="Q14" s="275">
        <v>106.44425065</v>
      </c>
      <c r="R14" s="275">
        <v>95.437953332999996</v>
      </c>
      <c r="S14" s="275">
        <v>102.38495032</v>
      </c>
      <c r="T14" s="275">
        <v>111.00768167</v>
      </c>
      <c r="U14" s="275">
        <v>114.07086097</v>
      </c>
      <c r="V14" s="275">
        <v>117.22687935</v>
      </c>
      <c r="W14" s="275">
        <v>111.77962866999999</v>
      </c>
      <c r="X14" s="275">
        <v>107.77337226</v>
      </c>
      <c r="Y14" s="275">
        <v>113.56683267</v>
      </c>
      <c r="Z14" s="275">
        <v>116.32530097</v>
      </c>
      <c r="AA14" s="275">
        <v>116.97896129</v>
      </c>
      <c r="AB14" s="275">
        <v>116.59294679</v>
      </c>
      <c r="AC14" s="275">
        <v>116.42238032</v>
      </c>
      <c r="AD14" s="275">
        <v>107.66819833</v>
      </c>
      <c r="AE14" s="275">
        <v>106.12126065</v>
      </c>
      <c r="AF14" s="275">
        <v>120.74236333</v>
      </c>
      <c r="AG14" s="275">
        <v>122.82011194</v>
      </c>
      <c r="AH14" s="275">
        <v>121.33034581</v>
      </c>
      <c r="AI14" s="275">
        <v>115.40750967</v>
      </c>
      <c r="AJ14" s="275">
        <v>110.39448194000001</v>
      </c>
      <c r="AK14" s="275">
        <v>116.93062166999999</v>
      </c>
      <c r="AL14" s="275">
        <v>120.53433419</v>
      </c>
      <c r="AM14" s="275">
        <v>122.40299709999999</v>
      </c>
      <c r="AN14" s="275">
        <v>122.06993070999999</v>
      </c>
      <c r="AO14" s="275">
        <v>111.20926774</v>
      </c>
      <c r="AP14" s="275">
        <v>108.13916999999999</v>
      </c>
      <c r="AQ14" s="275">
        <v>108.58649742</v>
      </c>
      <c r="AR14" s="275">
        <v>117.97816267</v>
      </c>
      <c r="AS14" s="275">
        <v>126.21227838999999</v>
      </c>
      <c r="AT14" s="275">
        <v>123.68767419</v>
      </c>
      <c r="AU14" s="275">
        <v>115.634732</v>
      </c>
      <c r="AV14" s="275">
        <v>106.45252161000001</v>
      </c>
      <c r="AW14" s="275">
        <v>113.453014</v>
      </c>
      <c r="AX14" s="275">
        <v>117.06843194</v>
      </c>
      <c r="AY14" s="275">
        <v>115.25066581</v>
      </c>
      <c r="AZ14" s="275">
        <v>116.95475655</v>
      </c>
      <c r="BA14" s="275">
        <v>108.94449419</v>
      </c>
      <c r="BB14" s="275">
        <v>96.590018333000003</v>
      </c>
      <c r="BC14" s="275">
        <v>100.48453161</v>
      </c>
      <c r="BD14" s="275">
        <v>111.91788597</v>
      </c>
      <c r="BE14" s="275">
        <v>115.58896396999999</v>
      </c>
      <c r="BF14" s="275">
        <v>120.9346</v>
      </c>
      <c r="BG14" s="275">
        <v>117.0241</v>
      </c>
      <c r="BH14" s="338">
        <v>108.88209999999999</v>
      </c>
      <c r="BI14" s="338">
        <v>115.6698</v>
      </c>
      <c r="BJ14" s="338">
        <v>119.85420000000001</v>
      </c>
      <c r="BK14" s="338">
        <v>119.46980000000001</v>
      </c>
      <c r="BL14" s="338">
        <v>120.1082</v>
      </c>
      <c r="BM14" s="338">
        <v>113.4509</v>
      </c>
      <c r="BN14" s="338">
        <v>102.496</v>
      </c>
      <c r="BO14" s="338">
        <v>108.1893</v>
      </c>
      <c r="BP14" s="338">
        <v>120.85850000000001</v>
      </c>
      <c r="BQ14" s="338">
        <v>123.5424</v>
      </c>
      <c r="BR14" s="338">
        <v>126.6708</v>
      </c>
      <c r="BS14" s="338">
        <v>122.123</v>
      </c>
      <c r="BT14" s="338">
        <v>112.9588</v>
      </c>
      <c r="BU14" s="338">
        <v>119.22629999999999</v>
      </c>
      <c r="BV14" s="338">
        <v>122.68819999999999</v>
      </c>
    </row>
    <row r="15" spans="1:74" ht="11.1" customHeight="1" x14ac:dyDescent="0.2">
      <c r="A15" s="557" t="s">
        <v>398</v>
      </c>
      <c r="B15" s="558" t="s">
        <v>399</v>
      </c>
      <c r="C15" s="275">
        <v>51.649986773999998</v>
      </c>
      <c r="D15" s="275">
        <v>51.860944138000001</v>
      </c>
      <c r="E15" s="275">
        <v>52.37021</v>
      </c>
      <c r="F15" s="275">
        <v>52.774245333000003</v>
      </c>
      <c r="G15" s="275">
        <v>53.344708709999999</v>
      </c>
      <c r="H15" s="275">
        <v>53.717908999999999</v>
      </c>
      <c r="I15" s="275">
        <v>55.523609999999998</v>
      </c>
      <c r="J15" s="275">
        <v>55.663059355000001</v>
      </c>
      <c r="K15" s="275">
        <v>54.203098666999999</v>
      </c>
      <c r="L15" s="275">
        <v>55.348339355</v>
      </c>
      <c r="M15" s="275">
        <v>56.133457667000002</v>
      </c>
      <c r="N15" s="275">
        <v>57.203326128999997</v>
      </c>
      <c r="O15" s="275">
        <v>54.460405160999997</v>
      </c>
      <c r="P15" s="275">
        <v>53.674620714</v>
      </c>
      <c r="Q15" s="275">
        <v>56.682153548000002</v>
      </c>
      <c r="R15" s="275">
        <v>56.017900333</v>
      </c>
      <c r="S15" s="275">
        <v>57.458154839000002</v>
      </c>
      <c r="T15" s="275">
        <v>57.565239333000001</v>
      </c>
      <c r="U15" s="275">
        <v>57.976311934999998</v>
      </c>
      <c r="V15" s="275">
        <v>59.595474838999998</v>
      </c>
      <c r="W15" s="275">
        <v>57.192228333000003</v>
      </c>
      <c r="X15" s="275">
        <v>55.82311</v>
      </c>
      <c r="Y15" s="275">
        <v>58.845630333000003</v>
      </c>
      <c r="Z15" s="275">
        <v>59.261217741999999</v>
      </c>
      <c r="AA15" s="275">
        <v>59.662018387000003</v>
      </c>
      <c r="AB15" s="275">
        <v>60.229916428999999</v>
      </c>
      <c r="AC15" s="275">
        <v>59.707788065000003</v>
      </c>
      <c r="AD15" s="275">
        <v>60.319254333000003</v>
      </c>
      <c r="AE15" s="275">
        <v>59.650429355</v>
      </c>
      <c r="AF15" s="275">
        <v>60.877974999999999</v>
      </c>
      <c r="AG15" s="275">
        <v>62.648289032000001</v>
      </c>
      <c r="AH15" s="275">
        <v>60.656626774000003</v>
      </c>
      <c r="AI15" s="275">
        <v>59.052759999999999</v>
      </c>
      <c r="AJ15" s="275">
        <v>55.686304516</v>
      </c>
      <c r="AK15" s="275">
        <v>56.350578667000001</v>
      </c>
      <c r="AL15" s="275">
        <v>56.996776451999999</v>
      </c>
      <c r="AM15" s="275">
        <v>61.272996128999999</v>
      </c>
      <c r="AN15" s="275">
        <v>57.242458214000003</v>
      </c>
      <c r="AO15" s="275">
        <v>55.861433871000003</v>
      </c>
      <c r="AP15" s="275">
        <v>57.971672667</v>
      </c>
      <c r="AQ15" s="275">
        <v>58.549167742000002</v>
      </c>
      <c r="AR15" s="275">
        <v>60.177110999999996</v>
      </c>
      <c r="AS15" s="275">
        <v>62.337532580999998</v>
      </c>
      <c r="AT15" s="275">
        <v>61.357900645000001</v>
      </c>
      <c r="AU15" s="275">
        <v>58.196651000000003</v>
      </c>
      <c r="AV15" s="275">
        <v>59.227847097000001</v>
      </c>
      <c r="AW15" s="275">
        <v>62.189781666999998</v>
      </c>
      <c r="AX15" s="275">
        <v>63.126753870999998</v>
      </c>
      <c r="AY15" s="275">
        <v>60.788224839000002</v>
      </c>
      <c r="AZ15" s="275">
        <v>57.825235862</v>
      </c>
      <c r="BA15" s="275">
        <v>56.982629676999998</v>
      </c>
      <c r="BB15" s="275">
        <v>58.969597667000002</v>
      </c>
      <c r="BC15" s="275">
        <v>60.540597419000001</v>
      </c>
      <c r="BD15" s="275">
        <v>59.243554099999997</v>
      </c>
      <c r="BE15" s="275">
        <v>59.661738129</v>
      </c>
      <c r="BF15" s="275">
        <v>59.666049999999998</v>
      </c>
      <c r="BG15" s="275">
        <v>58.488379999999999</v>
      </c>
      <c r="BH15" s="338">
        <v>57.094880000000003</v>
      </c>
      <c r="BI15" s="338">
        <v>60.03942</v>
      </c>
      <c r="BJ15" s="338">
        <v>60.18947</v>
      </c>
      <c r="BK15" s="338">
        <v>57.92803</v>
      </c>
      <c r="BL15" s="338">
        <v>57.336640000000003</v>
      </c>
      <c r="BM15" s="338">
        <v>58.557369999999999</v>
      </c>
      <c r="BN15" s="338">
        <v>57.487400000000001</v>
      </c>
      <c r="BO15" s="338">
        <v>57.025449999999999</v>
      </c>
      <c r="BP15" s="338">
        <v>58.008450000000003</v>
      </c>
      <c r="BQ15" s="338">
        <v>59.745049999999999</v>
      </c>
      <c r="BR15" s="338">
        <v>59.719290000000001</v>
      </c>
      <c r="BS15" s="338">
        <v>58.27778</v>
      </c>
      <c r="BT15" s="338">
        <v>56.826520000000002</v>
      </c>
      <c r="BU15" s="338">
        <v>59.69171</v>
      </c>
      <c r="BV15" s="338">
        <v>59.849330000000002</v>
      </c>
    </row>
    <row r="16" spans="1:74" ht="11.1" customHeight="1" x14ac:dyDescent="0.2">
      <c r="A16" s="557" t="s">
        <v>400</v>
      </c>
      <c r="B16" s="558" t="s">
        <v>95</v>
      </c>
      <c r="C16" s="275">
        <v>40.750070645000001</v>
      </c>
      <c r="D16" s="275">
        <v>41.149292758999998</v>
      </c>
      <c r="E16" s="275">
        <v>41.456434194000003</v>
      </c>
      <c r="F16" s="275">
        <v>41.609974667000003</v>
      </c>
      <c r="G16" s="275">
        <v>42.064369999999997</v>
      </c>
      <c r="H16" s="275">
        <v>42.582676667000001</v>
      </c>
      <c r="I16" s="275">
        <v>42.601542580999997</v>
      </c>
      <c r="J16" s="275">
        <v>42.059310322999998</v>
      </c>
      <c r="K16" s="275">
        <v>43.332759332999998</v>
      </c>
      <c r="L16" s="275">
        <v>42.875780323000001</v>
      </c>
      <c r="M16" s="275">
        <v>44.901722999999997</v>
      </c>
      <c r="N16" s="275">
        <v>44.846747419000003</v>
      </c>
      <c r="O16" s="275">
        <v>44.576782581000003</v>
      </c>
      <c r="P16" s="275">
        <v>44.151258571</v>
      </c>
      <c r="Q16" s="275">
        <v>44.458589031999999</v>
      </c>
      <c r="R16" s="275">
        <v>42.471941000000001</v>
      </c>
      <c r="S16" s="275">
        <v>42.184238065000002</v>
      </c>
      <c r="T16" s="275">
        <v>42.608481333</v>
      </c>
      <c r="U16" s="275">
        <v>43.125232257999997</v>
      </c>
      <c r="V16" s="275">
        <v>42.659239354999997</v>
      </c>
      <c r="W16" s="275">
        <v>43.309987667000001</v>
      </c>
      <c r="X16" s="275">
        <v>43.983846452000002</v>
      </c>
      <c r="Y16" s="275">
        <v>41.016033999999998</v>
      </c>
      <c r="Z16" s="275">
        <v>44.052240644999998</v>
      </c>
      <c r="AA16" s="275">
        <v>43.710177418999997</v>
      </c>
      <c r="AB16" s="275">
        <v>43.076061428999999</v>
      </c>
      <c r="AC16" s="275">
        <v>43.150503225999998</v>
      </c>
      <c r="AD16" s="275">
        <v>43.784486999999999</v>
      </c>
      <c r="AE16" s="275">
        <v>42.979379999999999</v>
      </c>
      <c r="AF16" s="275">
        <v>43.112500666999999</v>
      </c>
      <c r="AG16" s="275">
        <v>42.566835806</v>
      </c>
      <c r="AH16" s="275">
        <v>42.877702257999999</v>
      </c>
      <c r="AI16" s="275">
        <v>43.583976999999997</v>
      </c>
      <c r="AJ16" s="275">
        <v>43.390032257999998</v>
      </c>
      <c r="AK16" s="275">
        <v>45.415638999999999</v>
      </c>
      <c r="AL16" s="275">
        <v>44.354815160999998</v>
      </c>
      <c r="AM16" s="275">
        <v>47.586566452</v>
      </c>
      <c r="AN16" s="275">
        <v>48.068332142999999</v>
      </c>
      <c r="AO16" s="275">
        <v>46.973100000000002</v>
      </c>
      <c r="AP16" s="275">
        <v>44.603946999999998</v>
      </c>
      <c r="AQ16" s="275">
        <v>47.278522580999997</v>
      </c>
      <c r="AR16" s="275">
        <v>46.018331332999999</v>
      </c>
      <c r="AS16" s="275">
        <v>46.323962903000002</v>
      </c>
      <c r="AT16" s="275">
        <v>46.028679677</v>
      </c>
      <c r="AU16" s="275">
        <v>42.712763000000002</v>
      </c>
      <c r="AV16" s="275">
        <v>43.974989677000003</v>
      </c>
      <c r="AW16" s="275">
        <v>46.008088000000001</v>
      </c>
      <c r="AX16" s="275">
        <v>45.742105484</v>
      </c>
      <c r="AY16" s="275">
        <v>46.324348065000002</v>
      </c>
      <c r="AZ16" s="275">
        <v>46.261348276</v>
      </c>
      <c r="BA16" s="275">
        <v>46.111480323000002</v>
      </c>
      <c r="BB16" s="275">
        <v>43.494717667000003</v>
      </c>
      <c r="BC16" s="275">
        <v>47.021524839000001</v>
      </c>
      <c r="BD16" s="275">
        <v>45.287488666999998</v>
      </c>
      <c r="BE16" s="275">
        <v>45.963622032000004</v>
      </c>
      <c r="BF16" s="275">
        <v>46.445</v>
      </c>
      <c r="BG16" s="275">
        <v>46.880429999999997</v>
      </c>
      <c r="BH16" s="338">
        <v>46.938330000000001</v>
      </c>
      <c r="BI16" s="338">
        <v>47.612470000000002</v>
      </c>
      <c r="BJ16" s="338">
        <v>47.91225</v>
      </c>
      <c r="BK16" s="338">
        <v>48.483710000000002</v>
      </c>
      <c r="BL16" s="338">
        <v>47.740580000000001</v>
      </c>
      <c r="BM16" s="338">
        <v>47.676609999999997</v>
      </c>
      <c r="BN16" s="338">
        <v>46.426000000000002</v>
      </c>
      <c r="BO16" s="338">
        <v>46.353140000000003</v>
      </c>
      <c r="BP16" s="338">
        <v>47.539569999999998</v>
      </c>
      <c r="BQ16" s="338">
        <v>47.489199999999997</v>
      </c>
      <c r="BR16" s="338">
        <v>47.297359999999998</v>
      </c>
      <c r="BS16" s="338">
        <v>47.279159999999997</v>
      </c>
      <c r="BT16" s="338">
        <v>47.034849999999999</v>
      </c>
      <c r="BU16" s="338">
        <v>47.498849999999997</v>
      </c>
      <c r="BV16" s="338">
        <v>47.10886</v>
      </c>
    </row>
    <row r="17" spans="1:74" ht="11.1" customHeight="1" x14ac:dyDescent="0.2">
      <c r="A17" s="557" t="s">
        <v>401</v>
      </c>
      <c r="B17" s="558" t="s">
        <v>96</v>
      </c>
      <c r="C17" s="275">
        <v>3.0748274194</v>
      </c>
      <c r="D17" s="275">
        <v>4.6634520689999999</v>
      </c>
      <c r="E17" s="275">
        <v>7.4589735484000004</v>
      </c>
      <c r="F17" s="275">
        <v>10.624103333000001</v>
      </c>
      <c r="G17" s="275">
        <v>14.922470968000001</v>
      </c>
      <c r="H17" s="275">
        <v>17.568912999999998</v>
      </c>
      <c r="I17" s="275">
        <v>16.435808387000002</v>
      </c>
      <c r="J17" s="275">
        <v>14.884214516</v>
      </c>
      <c r="K17" s="275">
        <v>15.270080999999999</v>
      </c>
      <c r="L17" s="275">
        <v>13.916990968</v>
      </c>
      <c r="M17" s="275">
        <v>11.575856333000001</v>
      </c>
      <c r="N17" s="275">
        <v>11.250705483999999</v>
      </c>
      <c r="O17" s="275">
        <v>9.9943112903000006</v>
      </c>
      <c r="P17" s="275">
        <v>15.451512143</v>
      </c>
      <c r="Q17" s="275">
        <v>19.980605161</v>
      </c>
      <c r="R17" s="275">
        <v>22.224618667000001</v>
      </c>
      <c r="S17" s="275">
        <v>24.280846774</v>
      </c>
      <c r="T17" s="275">
        <v>29.022825000000001</v>
      </c>
      <c r="U17" s="275">
        <v>26.737002258</v>
      </c>
      <c r="V17" s="275">
        <v>30.454564194</v>
      </c>
      <c r="W17" s="275">
        <v>31.625948000000001</v>
      </c>
      <c r="X17" s="275">
        <v>31.855907741999999</v>
      </c>
      <c r="Y17" s="275">
        <v>27.478397666999999</v>
      </c>
      <c r="Z17" s="275">
        <v>27.420036452000002</v>
      </c>
      <c r="AA17" s="275">
        <v>24.229628387000002</v>
      </c>
      <c r="AB17" s="275">
        <v>29.82114</v>
      </c>
      <c r="AC17" s="275">
        <v>42.486882903000001</v>
      </c>
      <c r="AD17" s="275">
        <v>49.569898666999997</v>
      </c>
      <c r="AE17" s="275">
        <v>56.440463870999999</v>
      </c>
      <c r="AF17" s="275">
        <v>64.110852667000003</v>
      </c>
      <c r="AG17" s="275">
        <v>57.667696452000001</v>
      </c>
      <c r="AH17" s="275">
        <v>60.628443871000002</v>
      </c>
      <c r="AI17" s="275">
        <v>61.075341999999999</v>
      </c>
      <c r="AJ17" s="275">
        <v>55.384602903000001</v>
      </c>
      <c r="AK17" s="275">
        <v>45.987988667000003</v>
      </c>
      <c r="AL17" s="275">
        <v>33.282068387000002</v>
      </c>
      <c r="AM17" s="275">
        <v>39.285665805999997</v>
      </c>
      <c r="AN17" s="275">
        <v>58.321225714000001</v>
      </c>
      <c r="AO17" s="275">
        <v>72.270537418999993</v>
      </c>
      <c r="AP17" s="275">
        <v>85.579890667000001</v>
      </c>
      <c r="AQ17" s="275">
        <v>83.930901613000003</v>
      </c>
      <c r="AR17" s="275">
        <v>90.568686333000002</v>
      </c>
      <c r="AS17" s="275">
        <v>88.843390322999994</v>
      </c>
      <c r="AT17" s="275">
        <v>91.431981289999996</v>
      </c>
      <c r="AU17" s="275">
        <v>78.599918333000005</v>
      </c>
      <c r="AV17" s="275">
        <v>65.478539354999995</v>
      </c>
      <c r="AW17" s="275">
        <v>63.187495667</v>
      </c>
      <c r="AX17" s="275">
        <v>52.367269032000003</v>
      </c>
      <c r="AY17" s="275">
        <v>49.872910322999999</v>
      </c>
      <c r="AZ17" s="275">
        <v>83.557924138000004</v>
      </c>
      <c r="BA17" s="275">
        <v>87.779062902999996</v>
      </c>
      <c r="BB17" s="275">
        <v>99.375434666999993</v>
      </c>
      <c r="BC17" s="275">
        <v>117.55633677</v>
      </c>
      <c r="BD17" s="275">
        <v>119.68494750000001</v>
      </c>
      <c r="BE17" s="275">
        <v>131.10261976999999</v>
      </c>
      <c r="BF17" s="275">
        <v>132.61840000000001</v>
      </c>
      <c r="BG17" s="275">
        <v>125.4062</v>
      </c>
      <c r="BH17" s="338">
        <v>106.96559999999999</v>
      </c>
      <c r="BI17" s="338">
        <v>85.553740000000005</v>
      </c>
      <c r="BJ17" s="338">
        <v>66.636849999999995</v>
      </c>
      <c r="BK17" s="338">
        <v>63.072119999999998</v>
      </c>
      <c r="BL17" s="338">
        <v>92.796390000000002</v>
      </c>
      <c r="BM17" s="338">
        <v>127.1267</v>
      </c>
      <c r="BN17" s="338">
        <v>150.3021</v>
      </c>
      <c r="BO17" s="338">
        <v>167.6884</v>
      </c>
      <c r="BP17" s="338">
        <v>182.5359</v>
      </c>
      <c r="BQ17" s="338">
        <v>166.97120000000001</v>
      </c>
      <c r="BR17" s="338">
        <v>164.25129999999999</v>
      </c>
      <c r="BS17" s="338">
        <v>151.61279999999999</v>
      </c>
      <c r="BT17" s="338">
        <v>125.1387</v>
      </c>
      <c r="BU17" s="338">
        <v>98.114859999999993</v>
      </c>
      <c r="BV17" s="338">
        <v>75.845129999999997</v>
      </c>
    </row>
    <row r="18" spans="1:74" ht="11.1" customHeight="1" x14ac:dyDescent="0.2">
      <c r="A18" s="557" t="s">
        <v>393</v>
      </c>
      <c r="B18" s="558" t="s">
        <v>455</v>
      </c>
      <c r="C18" s="275">
        <v>-11.240801935</v>
      </c>
      <c r="D18" s="275">
        <v>-8.1606789655000007</v>
      </c>
      <c r="E18" s="275">
        <v>-9.0548558065000009</v>
      </c>
      <c r="F18" s="275">
        <v>-8.8424466667000008</v>
      </c>
      <c r="G18" s="275">
        <v>-11.960568065</v>
      </c>
      <c r="H18" s="275">
        <v>-16.891352999999999</v>
      </c>
      <c r="I18" s="275">
        <v>-19.966909999999999</v>
      </c>
      <c r="J18" s="275">
        <v>-17.061680644999999</v>
      </c>
      <c r="K18" s="275">
        <v>-14.351459999999999</v>
      </c>
      <c r="L18" s="275">
        <v>-12.200426774</v>
      </c>
      <c r="M18" s="275">
        <v>-13.632267333</v>
      </c>
      <c r="N18" s="275">
        <v>-18.589289999999998</v>
      </c>
      <c r="O18" s="275">
        <v>-14.998322581</v>
      </c>
      <c r="P18" s="275">
        <v>-11.413571428999999</v>
      </c>
      <c r="Q18" s="275">
        <v>-14.910129032</v>
      </c>
      <c r="R18" s="275">
        <v>-9.7397333333000002</v>
      </c>
      <c r="S18" s="275">
        <v>-10.775322580999999</v>
      </c>
      <c r="T18" s="275">
        <v>-11.940766667</v>
      </c>
      <c r="U18" s="275">
        <v>-10.982838709999999</v>
      </c>
      <c r="V18" s="275">
        <v>-14.984193548</v>
      </c>
      <c r="W18" s="275">
        <v>-14.618333333000001</v>
      </c>
      <c r="X18" s="275">
        <v>-12.019290323</v>
      </c>
      <c r="Y18" s="275">
        <v>-13.768066666999999</v>
      </c>
      <c r="Z18" s="275">
        <v>-13.570096774</v>
      </c>
      <c r="AA18" s="275">
        <v>-9.3446774194</v>
      </c>
      <c r="AB18" s="275">
        <v>-15.898285714</v>
      </c>
      <c r="AC18" s="275">
        <v>-13.593645161</v>
      </c>
      <c r="AD18" s="275">
        <v>-12.603633332999999</v>
      </c>
      <c r="AE18" s="275">
        <v>-19.379096774000001</v>
      </c>
      <c r="AF18" s="275">
        <v>-21.7682</v>
      </c>
      <c r="AG18" s="275">
        <v>-17.569548387000001</v>
      </c>
      <c r="AH18" s="275">
        <v>-27.108290322999999</v>
      </c>
      <c r="AI18" s="275">
        <v>-18.062533333000001</v>
      </c>
      <c r="AJ18" s="275">
        <v>-14.439</v>
      </c>
      <c r="AK18" s="275">
        <v>-17.7014</v>
      </c>
      <c r="AL18" s="275">
        <v>-15.479387097</v>
      </c>
      <c r="AM18" s="275">
        <v>-17.775645161</v>
      </c>
      <c r="AN18" s="275">
        <v>-16.287857143</v>
      </c>
      <c r="AO18" s="275">
        <v>-13.274129031999999</v>
      </c>
      <c r="AP18" s="275">
        <v>-7.1470333332999996</v>
      </c>
      <c r="AQ18" s="275">
        <v>-11.942225806</v>
      </c>
      <c r="AR18" s="275">
        <v>-13.260366667</v>
      </c>
      <c r="AS18" s="275">
        <v>-16.56183871</v>
      </c>
      <c r="AT18" s="275">
        <v>-20.189612903</v>
      </c>
      <c r="AU18" s="275">
        <v>-18.134733333</v>
      </c>
      <c r="AV18" s="275">
        <v>-14.300870968</v>
      </c>
      <c r="AW18" s="275">
        <v>-9.5091999999999999</v>
      </c>
      <c r="AX18" s="275">
        <v>-9.0549032258000004</v>
      </c>
      <c r="AY18" s="275">
        <v>-10.056709677000001</v>
      </c>
      <c r="AZ18" s="275">
        <v>-13.74337931</v>
      </c>
      <c r="BA18" s="275">
        <v>-12.225096774000001</v>
      </c>
      <c r="BB18" s="275">
        <v>-15.0626</v>
      </c>
      <c r="BC18" s="275">
        <v>-10.345709677</v>
      </c>
      <c r="BD18" s="275">
        <v>-16.576766667000001</v>
      </c>
      <c r="BE18" s="275">
        <v>-25.286903226</v>
      </c>
      <c r="BF18" s="275">
        <v>-22.760809999999999</v>
      </c>
      <c r="BG18" s="275">
        <v>-19.507449999999999</v>
      </c>
      <c r="BH18" s="338">
        <v>-15.80987</v>
      </c>
      <c r="BI18" s="338">
        <v>-15.93207</v>
      </c>
      <c r="BJ18" s="338">
        <v>-14.936909999999999</v>
      </c>
      <c r="BK18" s="338">
        <v>-14.268700000000001</v>
      </c>
      <c r="BL18" s="338">
        <v>-12.46468</v>
      </c>
      <c r="BM18" s="338">
        <v>-11.806229999999999</v>
      </c>
      <c r="BN18" s="338">
        <v>-10.23465</v>
      </c>
      <c r="BO18" s="338">
        <v>-11.72893</v>
      </c>
      <c r="BP18" s="338">
        <v>-12.87078</v>
      </c>
      <c r="BQ18" s="338">
        <v>-15.16048</v>
      </c>
      <c r="BR18" s="338">
        <v>-17.67313</v>
      </c>
      <c r="BS18" s="338">
        <v>-16.603249999999999</v>
      </c>
      <c r="BT18" s="338">
        <v>-14.12711</v>
      </c>
      <c r="BU18" s="338">
        <v>-14.885619999999999</v>
      </c>
      <c r="BV18" s="338">
        <v>-14.715680000000001</v>
      </c>
    </row>
    <row r="19" spans="1:74" ht="11.1" customHeight="1" x14ac:dyDescent="0.2">
      <c r="A19" s="557" t="s">
        <v>402</v>
      </c>
      <c r="B19" s="560" t="s">
        <v>403</v>
      </c>
      <c r="C19" s="275">
        <v>36.675054838999998</v>
      </c>
      <c r="D19" s="275">
        <v>36.960470690000001</v>
      </c>
      <c r="E19" s="275">
        <v>36.774572902999999</v>
      </c>
      <c r="F19" s="275">
        <v>36.351757333000002</v>
      </c>
      <c r="G19" s="275">
        <v>38.707098709999997</v>
      </c>
      <c r="H19" s="275">
        <v>38.861007667000003</v>
      </c>
      <c r="I19" s="275">
        <v>39.303814838999998</v>
      </c>
      <c r="J19" s="275">
        <v>37.984349676999997</v>
      </c>
      <c r="K19" s="275">
        <v>37.824052999999999</v>
      </c>
      <c r="L19" s="275">
        <v>36.628149677000003</v>
      </c>
      <c r="M19" s="275">
        <v>37.992947332999996</v>
      </c>
      <c r="N19" s="275">
        <v>37.937153226</v>
      </c>
      <c r="O19" s="275">
        <v>35.405285806000002</v>
      </c>
      <c r="P19" s="275">
        <v>36.436844999999998</v>
      </c>
      <c r="Q19" s="275">
        <v>36.877544194000002</v>
      </c>
      <c r="R19" s="275">
        <v>34.130746000000002</v>
      </c>
      <c r="S19" s="275">
        <v>35.791917097000002</v>
      </c>
      <c r="T19" s="275">
        <v>37.499942666999999</v>
      </c>
      <c r="U19" s="275">
        <v>38.744491289999999</v>
      </c>
      <c r="V19" s="275">
        <v>39.246416129000004</v>
      </c>
      <c r="W19" s="275">
        <v>39.384396000000002</v>
      </c>
      <c r="X19" s="275">
        <v>38.214283225999999</v>
      </c>
      <c r="Y19" s="275">
        <v>38.110145332999998</v>
      </c>
      <c r="Z19" s="275">
        <v>36.801655160999999</v>
      </c>
      <c r="AA19" s="275">
        <v>35.227427097000003</v>
      </c>
      <c r="AB19" s="275">
        <v>33.601501429000002</v>
      </c>
      <c r="AC19" s="275">
        <v>35.244100322999998</v>
      </c>
      <c r="AD19" s="275">
        <v>34.618025666999998</v>
      </c>
      <c r="AE19" s="275">
        <v>36.051527419000003</v>
      </c>
      <c r="AF19" s="275">
        <v>37.235033999999999</v>
      </c>
      <c r="AG19" s="275">
        <v>37.528457742000001</v>
      </c>
      <c r="AH19" s="275">
        <v>39.974626129000001</v>
      </c>
      <c r="AI19" s="275">
        <v>38.646393666999998</v>
      </c>
      <c r="AJ19" s="275">
        <v>36.193364838999997</v>
      </c>
      <c r="AK19" s="275">
        <v>38.700403332999997</v>
      </c>
      <c r="AL19" s="275">
        <v>39.279004516000001</v>
      </c>
      <c r="AM19" s="275">
        <v>34.297092257999999</v>
      </c>
      <c r="AN19" s="275">
        <v>32.515539642999997</v>
      </c>
      <c r="AO19" s="275">
        <v>31.771271290000001</v>
      </c>
      <c r="AP19" s="275">
        <v>35.553180333</v>
      </c>
      <c r="AQ19" s="275">
        <v>36.654136129000001</v>
      </c>
      <c r="AR19" s="275">
        <v>37.902152332999997</v>
      </c>
      <c r="AS19" s="275">
        <v>39.267303226000003</v>
      </c>
      <c r="AT19" s="275">
        <v>39.813822258000002</v>
      </c>
      <c r="AU19" s="275">
        <v>37.313819666999997</v>
      </c>
      <c r="AV19" s="275">
        <v>36.379244839000002</v>
      </c>
      <c r="AW19" s="275">
        <v>36.737432667</v>
      </c>
      <c r="AX19" s="275">
        <v>36.771352903</v>
      </c>
      <c r="AY19" s="275">
        <v>36.118417096999998</v>
      </c>
      <c r="AZ19" s="275">
        <v>33.847559654999998</v>
      </c>
      <c r="BA19" s="275">
        <v>34.261471612999998</v>
      </c>
      <c r="BB19" s="275">
        <v>36.033456332999997</v>
      </c>
      <c r="BC19" s="275">
        <v>37.762345160999999</v>
      </c>
      <c r="BD19" s="275">
        <v>37.441895199999998</v>
      </c>
      <c r="BE19" s="275">
        <v>37.646931160999998</v>
      </c>
      <c r="BF19" s="275">
        <v>39.703409999999998</v>
      </c>
      <c r="BG19" s="275">
        <v>37.659100000000002</v>
      </c>
      <c r="BH19" s="338">
        <v>35.192010000000003</v>
      </c>
      <c r="BI19" s="338">
        <v>36.329709999999999</v>
      </c>
      <c r="BJ19" s="338">
        <v>36.657389999999999</v>
      </c>
      <c r="BK19" s="338">
        <v>35.83305</v>
      </c>
      <c r="BL19" s="338">
        <v>34.221870000000003</v>
      </c>
      <c r="BM19" s="338">
        <v>35.177140000000001</v>
      </c>
      <c r="BN19" s="338">
        <v>36.140779999999999</v>
      </c>
      <c r="BO19" s="338">
        <v>37.323520000000002</v>
      </c>
      <c r="BP19" s="338">
        <v>37.715760000000003</v>
      </c>
      <c r="BQ19" s="338">
        <v>39.136049999999997</v>
      </c>
      <c r="BR19" s="338">
        <v>39.883159999999997</v>
      </c>
      <c r="BS19" s="338">
        <v>37.391579999999998</v>
      </c>
      <c r="BT19" s="338">
        <v>35.840359999999997</v>
      </c>
      <c r="BU19" s="338">
        <v>36.543779999999998</v>
      </c>
      <c r="BV19" s="338">
        <v>36.863199999999999</v>
      </c>
    </row>
    <row r="20" spans="1:74" ht="11.1" customHeight="1" x14ac:dyDescent="0.2">
      <c r="A20" s="557" t="s">
        <v>404</v>
      </c>
      <c r="B20" s="558" t="s">
        <v>405</v>
      </c>
      <c r="C20" s="275">
        <v>10952.524341</v>
      </c>
      <c r="D20" s="275">
        <v>10668.600528999999</v>
      </c>
      <c r="E20" s="275">
        <v>9970.6633557999994</v>
      </c>
      <c r="F20" s="275">
        <v>9840.9403782999998</v>
      </c>
      <c r="G20" s="275">
        <v>10855.407288</v>
      </c>
      <c r="H20" s="275">
        <v>12027.538203</v>
      </c>
      <c r="I20" s="275">
        <v>13375.473085</v>
      </c>
      <c r="J20" s="275">
        <v>12764.501979999999</v>
      </c>
      <c r="K20" s="275">
        <v>11152.829084000001</v>
      </c>
      <c r="L20" s="275">
        <v>10053.250625999999</v>
      </c>
      <c r="M20" s="275">
        <v>10199.167668</v>
      </c>
      <c r="N20" s="275">
        <v>10794.680117</v>
      </c>
      <c r="O20" s="275">
        <v>11257.012033000001</v>
      </c>
      <c r="P20" s="275">
        <v>11061.716962</v>
      </c>
      <c r="Q20" s="275">
        <v>10496.736417</v>
      </c>
      <c r="R20" s="275">
        <v>9977.7621120000003</v>
      </c>
      <c r="S20" s="275">
        <v>10392.117274</v>
      </c>
      <c r="T20" s="275">
        <v>11894.088072</v>
      </c>
      <c r="U20" s="275">
        <v>12736.95535</v>
      </c>
      <c r="V20" s="275">
        <v>12428.572263</v>
      </c>
      <c r="W20" s="275">
        <v>11364.696550000001</v>
      </c>
      <c r="X20" s="275">
        <v>10158.885724</v>
      </c>
      <c r="Y20" s="275">
        <v>10484.654560999999</v>
      </c>
      <c r="Z20" s="275">
        <v>11387.782023</v>
      </c>
      <c r="AA20" s="275">
        <v>12169.506627999999</v>
      </c>
      <c r="AB20" s="275">
        <v>11583.872515999999</v>
      </c>
      <c r="AC20" s="275">
        <v>10703.969478999999</v>
      </c>
      <c r="AD20" s="275">
        <v>9921.0194157000005</v>
      </c>
      <c r="AE20" s="275">
        <v>10474.97726</v>
      </c>
      <c r="AF20" s="275">
        <v>11928.134582999999</v>
      </c>
      <c r="AG20" s="275">
        <v>12444.501496000001</v>
      </c>
      <c r="AH20" s="275">
        <v>12398.101388999999</v>
      </c>
      <c r="AI20" s="275">
        <v>11329.550015999999</v>
      </c>
      <c r="AJ20" s="275">
        <v>10145.870752000001</v>
      </c>
      <c r="AK20" s="275">
        <v>10583.166791</v>
      </c>
      <c r="AL20" s="275">
        <v>10901.827445000001</v>
      </c>
      <c r="AM20" s="275">
        <v>11665.613644999999</v>
      </c>
      <c r="AN20" s="275">
        <v>11984.863276</v>
      </c>
      <c r="AO20" s="275">
        <v>10475.575144</v>
      </c>
      <c r="AP20" s="275">
        <v>9807.2816196999993</v>
      </c>
      <c r="AQ20" s="275">
        <v>10417.723035000001</v>
      </c>
      <c r="AR20" s="275">
        <v>12097.232442</v>
      </c>
      <c r="AS20" s="275">
        <v>12952.77389</v>
      </c>
      <c r="AT20" s="275">
        <v>12700.114819</v>
      </c>
      <c r="AU20" s="275">
        <v>11701.341484</v>
      </c>
      <c r="AV20" s="275">
        <v>10095.858971</v>
      </c>
      <c r="AW20" s="275">
        <v>10054.905847</v>
      </c>
      <c r="AX20" s="275">
        <v>10465.966489</v>
      </c>
      <c r="AY20" s="275">
        <v>11392.01885</v>
      </c>
      <c r="AZ20" s="275">
        <v>10830.302901999999</v>
      </c>
      <c r="BA20" s="275">
        <v>9801.1947368000001</v>
      </c>
      <c r="BB20" s="275">
        <v>9777.2424489999994</v>
      </c>
      <c r="BC20" s="275">
        <v>10249.658465</v>
      </c>
      <c r="BD20" s="275">
        <v>12307.494162000001</v>
      </c>
      <c r="BE20" s="275">
        <v>13332.402887</v>
      </c>
      <c r="BF20" s="275">
        <v>13147.17</v>
      </c>
      <c r="BG20" s="275">
        <v>11803.58</v>
      </c>
      <c r="BH20" s="338">
        <v>10072.5</v>
      </c>
      <c r="BI20" s="338">
        <v>10273.299999999999</v>
      </c>
      <c r="BJ20" s="338">
        <v>11226.29</v>
      </c>
      <c r="BK20" s="338">
        <v>11597.69</v>
      </c>
      <c r="BL20" s="338">
        <v>11244.81</v>
      </c>
      <c r="BM20" s="338">
        <v>10396.450000000001</v>
      </c>
      <c r="BN20" s="338">
        <v>9969.8140000000003</v>
      </c>
      <c r="BO20" s="338">
        <v>10582.21</v>
      </c>
      <c r="BP20" s="338">
        <v>12211.09</v>
      </c>
      <c r="BQ20" s="338">
        <v>13106.18</v>
      </c>
      <c r="BR20" s="338">
        <v>12961.46</v>
      </c>
      <c r="BS20" s="338">
        <v>11453.22</v>
      </c>
      <c r="BT20" s="338">
        <v>10234.719999999999</v>
      </c>
      <c r="BU20" s="338">
        <v>10274.42</v>
      </c>
      <c r="BV20" s="338">
        <v>11258.05</v>
      </c>
    </row>
    <row r="21" spans="1:74" ht="11.1" customHeight="1" x14ac:dyDescent="0.2">
      <c r="A21" s="551"/>
      <c r="B21" s="131" t="s">
        <v>406</v>
      </c>
      <c r="C21" s="251"/>
      <c r="D21" s="251"/>
      <c r="E21" s="251"/>
      <c r="F21" s="251"/>
      <c r="G21" s="251"/>
      <c r="H21" s="251"/>
      <c r="I21" s="251"/>
      <c r="J21" s="251"/>
      <c r="K21" s="251"/>
      <c r="L21" s="251"/>
      <c r="M21" s="251"/>
      <c r="N21" s="251"/>
      <c r="O21" s="251"/>
      <c r="P21" s="251"/>
      <c r="Q21" s="251"/>
      <c r="R21" s="251"/>
      <c r="S21" s="251"/>
      <c r="T21" s="251"/>
      <c r="U21" s="251"/>
      <c r="V21" s="251"/>
      <c r="W21" s="251"/>
      <c r="X21" s="251"/>
      <c r="Y21" s="251"/>
      <c r="Z21" s="251"/>
      <c r="AA21" s="251"/>
      <c r="AB21" s="251"/>
      <c r="AC21" s="251"/>
      <c r="AD21" s="251"/>
      <c r="AE21" s="251"/>
      <c r="AF21" s="251"/>
      <c r="AG21" s="251"/>
      <c r="AH21" s="251"/>
      <c r="AI21" s="251"/>
      <c r="AJ21" s="251"/>
      <c r="AK21" s="251"/>
      <c r="AL21" s="251"/>
      <c r="AM21" s="251"/>
      <c r="AN21" s="251"/>
      <c r="AO21" s="251"/>
      <c r="AP21" s="251"/>
      <c r="AQ21" s="251"/>
      <c r="AR21" s="251"/>
      <c r="AS21" s="251"/>
      <c r="AT21" s="251"/>
      <c r="AU21" s="251"/>
      <c r="AV21" s="251"/>
      <c r="AW21" s="251"/>
      <c r="AX21" s="251"/>
      <c r="AY21" s="251"/>
      <c r="AZ21" s="251"/>
      <c r="BA21" s="251"/>
      <c r="BB21" s="251"/>
      <c r="BC21" s="251"/>
      <c r="BD21" s="251"/>
      <c r="BE21" s="251"/>
      <c r="BF21" s="251"/>
      <c r="BG21" s="251"/>
      <c r="BH21" s="364"/>
      <c r="BI21" s="364"/>
      <c r="BJ21" s="364"/>
      <c r="BK21" s="364"/>
      <c r="BL21" s="364"/>
      <c r="BM21" s="364"/>
      <c r="BN21" s="364"/>
      <c r="BO21" s="364"/>
      <c r="BP21" s="364"/>
      <c r="BQ21" s="364"/>
      <c r="BR21" s="364"/>
      <c r="BS21" s="364"/>
      <c r="BT21" s="364"/>
      <c r="BU21" s="364"/>
      <c r="BV21" s="364"/>
    </row>
    <row r="22" spans="1:74" ht="11.1" customHeight="1" x14ac:dyDescent="0.2">
      <c r="A22" s="557" t="s">
        <v>407</v>
      </c>
      <c r="B22" s="558" t="s">
        <v>91</v>
      </c>
      <c r="C22" s="275">
        <v>319.37992129000003</v>
      </c>
      <c r="D22" s="275">
        <v>234.66885069</v>
      </c>
      <c r="E22" s="275">
        <v>220.08645902999999</v>
      </c>
      <c r="F22" s="275">
        <v>174.68945033</v>
      </c>
      <c r="G22" s="275">
        <v>237.81966484</v>
      </c>
      <c r="H22" s="275">
        <v>270.30928232999997</v>
      </c>
      <c r="I22" s="275">
        <v>379.59895710000001</v>
      </c>
      <c r="J22" s="275">
        <v>324.64978323000003</v>
      </c>
      <c r="K22" s="275">
        <v>241.51159766999999</v>
      </c>
      <c r="L22" s="275">
        <v>242.92837677</v>
      </c>
      <c r="M22" s="275">
        <v>264.38002433000003</v>
      </c>
      <c r="N22" s="275">
        <v>287.38826741999998</v>
      </c>
      <c r="O22" s="275">
        <v>323.05162194000002</v>
      </c>
      <c r="P22" s="275">
        <v>340.39036750000002</v>
      </c>
      <c r="Q22" s="275">
        <v>313.91496065000001</v>
      </c>
      <c r="R22" s="275">
        <v>252.94710832999999</v>
      </c>
      <c r="S22" s="275">
        <v>269.54917289999997</v>
      </c>
      <c r="T22" s="275">
        <v>292.04413799999998</v>
      </c>
      <c r="U22" s="275">
        <v>345.45771805999999</v>
      </c>
      <c r="V22" s="275">
        <v>255.46966613000001</v>
      </c>
      <c r="W22" s="275">
        <v>244.78861133000001</v>
      </c>
      <c r="X22" s="275">
        <v>174.06916709999999</v>
      </c>
      <c r="Y22" s="275">
        <v>210.50556900000001</v>
      </c>
      <c r="Z22" s="275">
        <v>311.66843968000001</v>
      </c>
      <c r="AA22" s="275">
        <v>344.31317547999998</v>
      </c>
      <c r="AB22" s="275">
        <v>371.29738250000003</v>
      </c>
      <c r="AC22" s="275">
        <v>330.89506999999998</v>
      </c>
      <c r="AD22" s="275">
        <v>260.99429133000001</v>
      </c>
      <c r="AE22" s="275">
        <v>210.28247644999999</v>
      </c>
      <c r="AF22" s="275">
        <v>255.99097</v>
      </c>
      <c r="AG22" s="275">
        <v>237.28212418999999</v>
      </c>
      <c r="AH22" s="275">
        <v>205.33649097</v>
      </c>
      <c r="AI22" s="275">
        <v>178.69662167000001</v>
      </c>
      <c r="AJ22" s="275">
        <v>158.20483257999999</v>
      </c>
      <c r="AK22" s="275">
        <v>226.67636032999999</v>
      </c>
      <c r="AL22" s="275">
        <v>224.64239903000001</v>
      </c>
      <c r="AM22" s="275">
        <v>301.89135193999999</v>
      </c>
      <c r="AN22" s="275">
        <v>337.08701714</v>
      </c>
      <c r="AO22" s="275">
        <v>240.31772710000001</v>
      </c>
      <c r="AP22" s="275">
        <v>151.55801332999999</v>
      </c>
      <c r="AQ22" s="275">
        <v>186.35000386999999</v>
      </c>
      <c r="AR22" s="275">
        <v>186.12433833</v>
      </c>
      <c r="AS22" s="275">
        <v>198.01021516</v>
      </c>
      <c r="AT22" s="275">
        <v>213.36255806</v>
      </c>
      <c r="AU22" s="275">
        <v>197.10595832999999</v>
      </c>
      <c r="AV22" s="275">
        <v>129.93520871000001</v>
      </c>
      <c r="AW22" s="275">
        <v>155.56428133</v>
      </c>
      <c r="AX22" s="275">
        <v>131.05451484</v>
      </c>
      <c r="AY22" s="275">
        <v>219.44678289999999</v>
      </c>
      <c r="AZ22" s="275">
        <v>185.81218586</v>
      </c>
      <c r="BA22" s="275">
        <v>86.431637742000007</v>
      </c>
      <c r="BB22" s="275">
        <v>122.66876467</v>
      </c>
      <c r="BC22" s="275">
        <v>134.16561709999999</v>
      </c>
      <c r="BD22" s="275">
        <v>168.64189132999999</v>
      </c>
      <c r="BE22" s="275">
        <v>223.01926248000001</v>
      </c>
      <c r="BF22" s="275">
        <v>188.08269999999999</v>
      </c>
      <c r="BG22" s="275">
        <v>108.8934</v>
      </c>
      <c r="BH22" s="338">
        <v>106.0545</v>
      </c>
      <c r="BI22" s="338">
        <v>160.60249999999999</v>
      </c>
      <c r="BJ22" s="338">
        <v>195.88849999999999</v>
      </c>
      <c r="BK22" s="338">
        <v>251.22110000000001</v>
      </c>
      <c r="BL22" s="338">
        <v>239.31909999999999</v>
      </c>
      <c r="BM22" s="338">
        <v>184.03280000000001</v>
      </c>
      <c r="BN22" s="338">
        <v>135.87129999999999</v>
      </c>
      <c r="BO22" s="338">
        <v>143.9427</v>
      </c>
      <c r="BP22" s="338">
        <v>130.50219999999999</v>
      </c>
      <c r="BQ22" s="338">
        <v>190.8621</v>
      </c>
      <c r="BR22" s="338">
        <v>140.24459999999999</v>
      </c>
      <c r="BS22" s="338">
        <v>73.565569999999994</v>
      </c>
      <c r="BT22" s="338">
        <v>91.722759999999994</v>
      </c>
      <c r="BU22" s="338">
        <v>130.82259999999999</v>
      </c>
      <c r="BV22" s="338">
        <v>169.7037</v>
      </c>
    </row>
    <row r="23" spans="1:74" ht="11.1" customHeight="1" x14ac:dyDescent="0.2">
      <c r="A23" s="557" t="s">
        <v>408</v>
      </c>
      <c r="B23" s="558" t="s">
        <v>92</v>
      </c>
      <c r="C23" s="275">
        <v>482.49128000000002</v>
      </c>
      <c r="D23" s="275">
        <v>531.56596309999998</v>
      </c>
      <c r="E23" s="275">
        <v>474.45754548000002</v>
      </c>
      <c r="F23" s="275">
        <v>484.69862499999999</v>
      </c>
      <c r="G23" s="275">
        <v>533.34489805999999</v>
      </c>
      <c r="H23" s="275">
        <v>617.46678367000004</v>
      </c>
      <c r="I23" s="275">
        <v>768.17638903</v>
      </c>
      <c r="J23" s="275">
        <v>718.20669677000001</v>
      </c>
      <c r="K23" s="275">
        <v>603.66219566999996</v>
      </c>
      <c r="L23" s="275">
        <v>523.86806064999996</v>
      </c>
      <c r="M23" s="275">
        <v>478.69771433</v>
      </c>
      <c r="N23" s="275">
        <v>446.18652644999997</v>
      </c>
      <c r="O23" s="275">
        <v>453.67611128999999</v>
      </c>
      <c r="P23" s="275">
        <v>463.60808464000002</v>
      </c>
      <c r="Q23" s="275">
        <v>448.43814773999998</v>
      </c>
      <c r="R23" s="275">
        <v>446.15823332999997</v>
      </c>
      <c r="S23" s="275">
        <v>485.04690032000002</v>
      </c>
      <c r="T23" s="275">
        <v>529.32314832999998</v>
      </c>
      <c r="U23" s="275">
        <v>721.90584322999996</v>
      </c>
      <c r="V23" s="275">
        <v>606.16013419000001</v>
      </c>
      <c r="W23" s="275">
        <v>520.17030699999998</v>
      </c>
      <c r="X23" s="275">
        <v>454.52027806000001</v>
      </c>
      <c r="Y23" s="275">
        <v>447.39231532999997</v>
      </c>
      <c r="Z23" s="275">
        <v>451.19240354999999</v>
      </c>
      <c r="AA23" s="275">
        <v>397.39647323000003</v>
      </c>
      <c r="AB23" s="275">
        <v>436.47780179</v>
      </c>
      <c r="AC23" s="275">
        <v>421.64657419000002</v>
      </c>
      <c r="AD23" s="275">
        <v>422.18298099999998</v>
      </c>
      <c r="AE23" s="275">
        <v>463.49657225999999</v>
      </c>
      <c r="AF23" s="275">
        <v>588.58224367000003</v>
      </c>
      <c r="AG23" s="275">
        <v>683.86744677000002</v>
      </c>
      <c r="AH23" s="275">
        <v>629.43537031999995</v>
      </c>
      <c r="AI23" s="275">
        <v>593.13482733000001</v>
      </c>
      <c r="AJ23" s="275">
        <v>532.17323968000005</v>
      </c>
      <c r="AK23" s="275">
        <v>462.55630967000002</v>
      </c>
      <c r="AL23" s="275">
        <v>500.24148418999999</v>
      </c>
      <c r="AM23" s="275">
        <v>484.25448452000001</v>
      </c>
      <c r="AN23" s="275">
        <v>439.84138999999999</v>
      </c>
      <c r="AO23" s="275">
        <v>521.25625838999997</v>
      </c>
      <c r="AP23" s="275">
        <v>462.92482267000003</v>
      </c>
      <c r="AQ23" s="275">
        <v>544.37285483999995</v>
      </c>
      <c r="AR23" s="275">
        <v>595.17557899999997</v>
      </c>
      <c r="AS23" s="275">
        <v>735.63756677000003</v>
      </c>
      <c r="AT23" s="275">
        <v>742.43285031999994</v>
      </c>
      <c r="AU23" s="275">
        <v>661.67764133000003</v>
      </c>
      <c r="AV23" s="275">
        <v>580.25439515999994</v>
      </c>
      <c r="AW23" s="275">
        <v>535.29508999999996</v>
      </c>
      <c r="AX23" s="275">
        <v>514.27426645000003</v>
      </c>
      <c r="AY23" s="275">
        <v>519.23561839000001</v>
      </c>
      <c r="AZ23" s="275">
        <v>506.07906309999998</v>
      </c>
      <c r="BA23" s="275">
        <v>519.28658160999998</v>
      </c>
      <c r="BB23" s="275">
        <v>544.13404400000002</v>
      </c>
      <c r="BC23" s="275">
        <v>572.96610741999996</v>
      </c>
      <c r="BD23" s="275">
        <v>694.10170736999999</v>
      </c>
      <c r="BE23" s="275">
        <v>837.07333805999997</v>
      </c>
      <c r="BF23" s="275">
        <v>845.69910000000004</v>
      </c>
      <c r="BG23" s="275">
        <v>706.63850000000002</v>
      </c>
      <c r="BH23" s="338">
        <v>587.7672</v>
      </c>
      <c r="BI23" s="338">
        <v>584.3279</v>
      </c>
      <c r="BJ23" s="338">
        <v>590.50930000000005</v>
      </c>
      <c r="BK23" s="338">
        <v>546.56330000000003</v>
      </c>
      <c r="BL23" s="338">
        <v>553.75819999999999</v>
      </c>
      <c r="BM23" s="338">
        <v>527.53020000000004</v>
      </c>
      <c r="BN23" s="338">
        <v>523.17679999999996</v>
      </c>
      <c r="BO23" s="338">
        <v>581.04229999999995</v>
      </c>
      <c r="BP23" s="338">
        <v>661.78369999999995</v>
      </c>
      <c r="BQ23" s="338">
        <v>788.46849999999995</v>
      </c>
      <c r="BR23" s="338">
        <v>772.69730000000004</v>
      </c>
      <c r="BS23" s="338">
        <v>654.27629999999999</v>
      </c>
      <c r="BT23" s="338">
        <v>589.81230000000005</v>
      </c>
      <c r="BU23" s="338">
        <v>574.09190000000001</v>
      </c>
      <c r="BV23" s="338">
        <v>577.06820000000005</v>
      </c>
    </row>
    <row r="24" spans="1:74" ht="11.1" customHeight="1" x14ac:dyDescent="0.2">
      <c r="A24" s="557" t="s">
        <v>409</v>
      </c>
      <c r="B24" s="560" t="s">
        <v>389</v>
      </c>
      <c r="C24" s="275">
        <v>4.0664922581000003</v>
      </c>
      <c r="D24" s="275">
        <v>1.7968141379</v>
      </c>
      <c r="E24" s="275">
        <v>1.4369390323</v>
      </c>
      <c r="F24" s="275">
        <v>1.379478</v>
      </c>
      <c r="G24" s="275">
        <v>2.5575512903000002</v>
      </c>
      <c r="H24" s="275">
        <v>7.0046903333000001</v>
      </c>
      <c r="I24" s="275">
        <v>10.68980129</v>
      </c>
      <c r="J24" s="275">
        <v>4.8925896774000002</v>
      </c>
      <c r="K24" s="275">
        <v>2.2655989999999999</v>
      </c>
      <c r="L24" s="275">
        <v>2.4200170968000001</v>
      </c>
      <c r="M24" s="275">
        <v>3.6006316667</v>
      </c>
      <c r="N24" s="275">
        <v>1.9291835483999999</v>
      </c>
      <c r="O24" s="275">
        <v>22.987272258000001</v>
      </c>
      <c r="P24" s="275">
        <v>12.535679643</v>
      </c>
      <c r="Q24" s="275">
        <v>1.6969283871</v>
      </c>
      <c r="R24" s="275">
        <v>2.6862336667000002</v>
      </c>
      <c r="S24" s="275">
        <v>3.3685651612999998</v>
      </c>
      <c r="T24" s="275">
        <v>4.8813550000000001</v>
      </c>
      <c r="U24" s="275">
        <v>14.915700644999999</v>
      </c>
      <c r="V24" s="275">
        <v>3.4773741935000002</v>
      </c>
      <c r="W24" s="275">
        <v>3.6687750000000001</v>
      </c>
      <c r="X24" s="275">
        <v>2.3079722581</v>
      </c>
      <c r="Y24" s="275">
        <v>2.8764083333000001</v>
      </c>
      <c r="Z24" s="275">
        <v>14.159246774</v>
      </c>
      <c r="AA24" s="275">
        <v>106.26682934999999</v>
      </c>
      <c r="AB24" s="275">
        <v>28.938771071000001</v>
      </c>
      <c r="AC24" s="275">
        <v>27.759764193999999</v>
      </c>
      <c r="AD24" s="275">
        <v>1.5723689999999999</v>
      </c>
      <c r="AE24" s="275">
        <v>2.2529745161000001</v>
      </c>
      <c r="AF24" s="275">
        <v>2.1411833332999999</v>
      </c>
      <c r="AG24" s="275">
        <v>3.0921970968000001</v>
      </c>
      <c r="AH24" s="275">
        <v>3.2880348386999998</v>
      </c>
      <c r="AI24" s="275">
        <v>2.0424329999999999</v>
      </c>
      <c r="AJ24" s="275">
        <v>1.4075925806</v>
      </c>
      <c r="AK24" s="275">
        <v>2.4224933332999998</v>
      </c>
      <c r="AL24" s="275">
        <v>3.8468545161000001</v>
      </c>
      <c r="AM24" s="275">
        <v>23.200750644999999</v>
      </c>
      <c r="AN24" s="275">
        <v>115.76283714</v>
      </c>
      <c r="AO24" s="275">
        <v>6.9335070967999997</v>
      </c>
      <c r="AP24" s="275">
        <v>2.1403120000000002</v>
      </c>
      <c r="AQ24" s="275">
        <v>2.9294841935</v>
      </c>
      <c r="AR24" s="275">
        <v>2.3596576667</v>
      </c>
      <c r="AS24" s="275">
        <v>5.1280409676999996</v>
      </c>
      <c r="AT24" s="275">
        <v>4.1078148387000004</v>
      </c>
      <c r="AU24" s="275">
        <v>4.7595246667</v>
      </c>
      <c r="AV24" s="275">
        <v>2.5980796773999999</v>
      </c>
      <c r="AW24" s="275">
        <v>2.065115</v>
      </c>
      <c r="AX24" s="275">
        <v>2.3698093548000001</v>
      </c>
      <c r="AY24" s="275">
        <v>7.0067122581000003</v>
      </c>
      <c r="AZ24" s="275">
        <v>12.816727586000001</v>
      </c>
      <c r="BA24" s="275">
        <v>2.1160522580999999</v>
      </c>
      <c r="BB24" s="275">
        <v>2.5629499999999998</v>
      </c>
      <c r="BC24" s="275">
        <v>2.7160109676999999</v>
      </c>
      <c r="BD24" s="275">
        <v>2.6938581667000001</v>
      </c>
      <c r="BE24" s="275">
        <v>5.8745613871</v>
      </c>
      <c r="BF24" s="275">
        <v>8.308522</v>
      </c>
      <c r="BG24" s="275">
        <v>4.7185819999999996</v>
      </c>
      <c r="BH24" s="338">
        <v>3.7434910000000001</v>
      </c>
      <c r="BI24" s="338">
        <v>3.5977929999999998</v>
      </c>
      <c r="BJ24" s="338">
        <v>6.430949</v>
      </c>
      <c r="BK24" s="338">
        <v>12.491709999999999</v>
      </c>
      <c r="BL24" s="338">
        <v>8.0851699999999997</v>
      </c>
      <c r="BM24" s="338">
        <v>6.654458</v>
      </c>
      <c r="BN24" s="338">
        <v>3.9933019999999999</v>
      </c>
      <c r="BO24" s="338">
        <v>4.7342969999999998</v>
      </c>
      <c r="BP24" s="338">
        <v>4.7162959999999998</v>
      </c>
      <c r="BQ24" s="338">
        <v>7.0167799999999998</v>
      </c>
      <c r="BR24" s="338">
        <v>6.80741</v>
      </c>
      <c r="BS24" s="338">
        <v>4.1313209999999998</v>
      </c>
      <c r="BT24" s="338">
        <v>3.9266549999999998</v>
      </c>
      <c r="BU24" s="338">
        <v>3.6767310000000002</v>
      </c>
      <c r="BV24" s="338">
        <v>6.3443620000000003</v>
      </c>
    </row>
    <row r="25" spans="1:74" ht="11.1" customHeight="1" x14ac:dyDescent="0.2">
      <c r="A25" s="557" t="s">
        <v>410</v>
      </c>
      <c r="B25" s="560" t="s">
        <v>93</v>
      </c>
      <c r="C25" s="275">
        <v>2.3133987096999999</v>
      </c>
      <c r="D25" s="275">
        <v>2.4538258621</v>
      </c>
      <c r="E25" s="275">
        <v>2.1789303225999999</v>
      </c>
      <c r="F25" s="275">
        <v>2.0772416667</v>
      </c>
      <c r="G25" s="275">
        <v>1.9665941935</v>
      </c>
      <c r="H25" s="275">
        <v>1.8646516666999999</v>
      </c>
      <c r="I25" s="275">
        <v>1.7570896774</v>
      </c>
      <c r="J25" s="275">
        <v>1.9056816129</v>
      </c>
      <c r="K25" s="275">
        <v>2.0067596666999998</v>
      </c>
      <c r="L25" s="275">
        <v>1.6492674194000001</v>
      </c>
      <c r="M25" s="275">
        <v>2.0953546667</v>
      </c>
      <c r="N25" s="275">
        <v>2.0247535484000001</v>
      </c>
      <c r="O25" s="275">
        <v>2.3118806452</v>
      </c>
      <c r="P25" s="275">
        <v>2.4335582143000001</v>
      </c>
      <c r="Q25" s="275">
        <v>2.2527432258000002</v>
      </c>
      <c r="R25" s="275">
        <v>2.6208183332999999</v>
      </c>
      <c r="S25" s="275">
        <v>2.6324890323000001</v>
      </c>
      <c r="T25" s="275">
        <v>2.442221</v>
      </c>
      <c r="U25" s="275">
        <v>2.5279177419000001</v>
      </c>
      <c r="V25" s="275">
        <v>2.3965596774</v>
      </c>
      <c r="W25" s="275">
        <v>2.0791136667000001</v>
      </c>
      <c r="X25" s="275">
        <v>2.2359509677</v>
      </c>
      <c r="Y25" s="275">
        <v>2.3627286666999998</v>
      </c>
      <c r="Z25" s="275">
        <v>2.4174696774000002</v>
      </c>
      <c r="AA25" s="275">
        <v>2.1183838709999998</v>
      </c>
      <c r="AB25" s="275">
        <v>1.7249003570999999</v>
      </c>
      <c r="AC25" s="275">
        <v>1.2949948387000001</v>
      </c>
      <c r="AD25" s="275">
        <v>1.8171453333000001</v>
      </c>
      <c r="AE25" s="275">
        <v>1.7500458065</v>
      </c>
      <c r="AF25" s="275">
        <v>1.6954223333</v>
      </c>
      <c r="AG25" s="275">
        <v>1.8368693547999999</v>
      </c>
      <c r="AH25" s="275">
        <v>1.8206745161</v>
      </c>
      <c r="AI25" s="275">
        <v>1.8394566667000001</v>
      </c>
      <c r="AJ25" s="275">
        <v>1.6418699999999999</v>
      </c>
      <c r="AK25" s="275">
        <v>1.9303506667000001</v>
      </c>
      <c r="AL25" s="275">
        <v>1.9787748386999999</v>
      </c>
      <c r="AM25" s="275">
        <v>1.9762641935</v>
      </c>
      <c r="AN25" s="275">
        <v>1.7596346429</v>
      </c>
      <c r="AO25" s="275">
        <v>1.6049022581000001</v>
      </c>
      <c r="AP25" s="275">
        <v>1.580273</v>
      </c>
      <c r="AQ25" s="275">
        <v>1.3937774194000001</v>
      </c>
      <c r="AR25" s="275">
        <v>1.5796330000000001</v>
      </c>
      <c r="AS25" s="275">
        <v>1.79705</v>
      </c>
      <c r="AT25" s="275">
        <v>1.7195709677</v>
      </c>
      <c r="AU25" s="275">
        <v>1.8538546667</v>
      </c>
      <c r="AV25" s="275">
        <v>1.38998</v>
      </c>
      <c r="AW25" s="275">
        <v>1.2987376666999999</v>
      </c>
      <c r="AX25" s="275">
        <v>1.3967677419</v>
      </c>
      <c r="AY25" s="275">
        <v>1.6596135484000001</v>
      </c>
      <c r="AZ25" s="275">
        <v>2.2337282758999999</v>
      </c>
      <c r="BA25" s="275">
        <v>2.0671551613000001</v>
      </c>
      <c r="BB25" s="275">
        <v>2.2236926666999999</v>
      </c>
      <c r="BC25" s="275">
        <v>1.8425351613000001</v>
      </c>
      <c r="BD25" s="275">
        <v>1.9297493333</v>
      </c>
      <c r="BE25" s="275">
        <v>1.8469855484</v>
      </c>
      <c r="BF25" s="275">
        <v>1.719571</v>
      </c>
      <c r="BG25" s="275">
        <v>1.853855</v>
      </c>
      <c r="BH25" s="338">
        <v>1.38998</v>
      </c>
      <c r="BI25" s="338">
        <v>1.2987379999999999</v>
      </c>
      <c r="BJ25" s="338">
        <v>1.396768</v>
      </c>
      <c r="BK25" s="338">
        <v>1.6596139999999999</v>
      </c>
      <c r="BL25" s="338">
        <v>2.2337289999999999</v>
      </c>
      <c r="BM25" s="338">
        <v>2.0671550000000001</v>
      </c>
      <c r="BN25" s="338">
        <v>2.2236929999999999</v>
      </c>
      <c r="BO25" s="338">
        <v>1.842535</v>
      </c>
      <c r="BP25" s="338">
        <v>1.9297489999999999</v>
      </c>
      <c r="BQ25" s="338">
        <v>1.846986</v>
      </c>
      <c r="BR25" s="338">
        <v>1.719573</v>
      </c>
      <c r="BS25" s="338">
        <v>1.853858</v>
      </c>
      <c r="BT25" s="338">
        <v>1.38998</v>
      </c>
      <c r="BU25" s="338">
        <v>1.2987379999999999</v>
      </c>
      <c r="BV25" s="338">
        <v>1.396768</v>
      </c>
    </row>
    <row r="26" spans="1:74" ht="11.1" customHeight="1" x14ac:dyDescent="0.2">
      <c r="A26" s="557" t="s">
        <v>411</v>
      </c>
      <c r="B26" s="560" t="s">
        <v>94</v>
      </c>
      <c r="C26" s="275">
        <v>558.77654839000002</v>
      </c>
      <c r="D26" s="275">
        <v>557.83834482999998</v>
      </c>
      <c r="E26" s="275">
        <v>516.50783870999999</v>
      </c>
      <c r="F26" s="275">
        <v>473.47609999999997</v>
      </c>
      <c r="G26" s="275">
        <v>470.64764516000002</v>
      </c>
      <c r="H26" s="275">
        <v>502.25846667000002</v>
      </c>
      <c r="I26" s="275">
        <v>528.33645161000004</v>
      </c>
      <c r="J26" s="275">
        <v>538.74322581000001</v>
      </c>
      <c r="K26" s="275">
        <v>499.42363332999997</v>
      </c>
      <c r="L26" s="275">
        <v>419.06290323000002</v>
      </c>
      <c r="M26" s="275">
        <v>448.77050000000003</v>
      </c>
      <c r="N26" s="275">
        <v>557.60167741999999</v>
      </c>
      <c r="O26" s="275">
        <v>577.76022580999995</v>
      </c>
      <c r="P26" s="275">
        <v>571.61492856999996</v>
      </c>
      <c r="Q26" s="275">
        <v>535.16038709999998</v>
      </c>
      <c r="R26" s="275">
        <v>488.74343333000002</v>
      </c>
      <c r="S26" s="275">
        <v>449.54203225999998</v>
      </c>
      <c r="T26" s="275">
        <v>531.27850000000001</v>
      </c>
      <c r="U26" s="275">
        <v>551.46354839000003</v>
      </c>
      <c r="V26" s="275">
        <v>552.12867742000003</v>
      </c>
      <c r="W26" s="275">
        <v>525.11386666999999</v>
      </c>
      <c r="X26" s="275">
        <v>501.93599999999998</v>
      </c>
      <c r="Y26" s="275">
        <v>537.39829999999995</v>
      </c>
      <c r="Z26" s="275">
        <v>559.47238709999999</v>
      </c>
      <c r="AA26" s="275">
        <v>561.76225806000002</v>
      </c>
      <c r="AB26" s="275">
        <v>567.38092857000004</v>
      </c>
      <c r="AC26" s="275">
        <v>499.13374193999999</v>
      </c>
      <c r="AD26" s="275">
        <v>433.56959999999998</v>
      </c>
      <c r="AE26" s="275">
        <v>457.31193547999999</v>
      </c>
      <c r="AF26" s="275">
        <v>522.86966667000002</v>
      </c>
      <c r="AG26" s="275">
        <v>539.76841935000004</v>
      </c>
      <c r="AH26" s="275">
        <v>554.11306451999997</v>
      </c>
      <c r="AI26" s="275">
        <v>522.17769999999996</v>
      </c>
      <c r="AJ26" s="275">
        <v>512.15022581000005</v>
      </c>
      <c r="AK26" s="275">
        <v>513.35373332999995</v>
      </c>
      <c r="AL26" s="275">
        <v>567.80025806000003</v>
      </c>
      <c r="AM26" s="275">
        <v>566.40729032000002</v>
      </c>
      <c r="AN26" s="275">
        <v>547.83707143000004</v>
      </c>
      <c r="AO26" s="275">
        <v>519.65599999999995</v>
      </c>
      <c r="AP26" s="275">
        <v>478.46856666999997</v>
      </c>
      <c r="AQ26" s="275">
        <v>462.58164515999999</v>
      </c>
      <c r="AR26" s="275">
        <v>557.24666666999997</v>
      </c>
      <c r="AS26" s="275">
        <v>553.77574193999999</v>
      </c>
      <c r="AT26" s="275">
        <v>548.19193547999998</v>
      </c>
      <c r="AU26" s="275">
        <v>523.56263333000004</v>
      </c>
      <c r="AV26" s="275">
        <v>456.87277418999997</v>
      </c>
      <c r="AW26" s="275">
        <v>486.92919999999998</v>
      </c>
      <c r="AX26" s="275">
        <v>554.08429032000004</v>
      </c>
      <c r="AY26" s="275">
        <v>563.29370968000001</v>
      </c>
      <c r="AZ26" s="275">
        <v>554.28082758999994</v>
      </c>
      <c r="BA26" s="275">
        <v>512.40658065000002</v>
      </c>
      <c r="BB26" s="275">
        <v>438.58833333000001</v>
      </c>
      <c r="BC26" s="275">
        <v>477.96261290000001</v>
      </c>
      <c r="BD26" s="275">
        <v>466.50613333000001</v>
      </c>
      <c r="BE26" s="275">
        <v>494.33712903000003</v>
      </c>
      <c r="BF26" s="275">
        <v>544.76210000000003</v>
      </c>
      <c r="BG26" s="275">
        <v>528.43349999999998</v>
      </c>
      <c r="BH26" s="338">
        <v>454.27780000000001</v>
      </c>
      <c r="BI26" s="338">
        <v>473.09829999999999</v>
      </c>
      <c r="BJ26" s="338">
        <v>522.74559999999997</v>
      </c>
      <c r="BK26" s="338">
        <v>557.33349999999996</v>
      </c>
      <c r="BL26" s="338">
        <v>536.42269999999996</v>
      </c>
      <c r="BM26" s="338">
        <v>486.70749999999998</v>
      </c>
      <c r="BN26" s="338">
        <v>449.26830000000001</v>
      </c>
      <c r="BO26" s="338">
        <v>477.48770000000002</v>
      </c>
      <c r="BP26" s="338">
        <v>531.70479999999998</v>
      </c>
      <c r="BQ26" s="338">
        <v>548.11569999999995</v>
      </c>
      <c r="BR26" s="338">
        <v>548.87390000000005</v>
      </c>
      <c r="BS26" s="338">
        <v>527.82860000000005</v>
      </c>
      <c r="BT26" s="338">
        <v>476.93849999999998</v>
      </c>
      <c r="BU26" s="338">
        <v>496.69779999999997</v>
      </c>
      <c r="BV26" s="338">
        <v>548.82169999999996</v>
      </c>
    </row>
    <row r="27" spans="1:74" ht="11.1" customHeight="1" x14ac:dyDescent="0.2">
      <c r="A27" s="557" t="s">
        <v>412</v>
      </c>
      <c r="B27" s="560" t="s">
        <v>413</v>
      </c>
      <c r="C27" s="275">
        <v>110.87419935</v>
      </c>
      <c r="D27" s="275">
        <v>109.33192414</v>
      </c>
      <c r="E27" s="275">
        <v>114.63089128999999</v>
      </c>
      <c r="F27" s="275">
        <v>96.719783332999995</v>
      </c>
      <c r="G27" s="275">
        <v>100.42947676999999</v>
      </c>
      <c r="H27" s="275">
        <v>86.586054666999999</v>
      </c>
      <c r="I27" s="275">
        <v>70.675798064999995</v>
      </c>
      <c r="J27" s="275">
        <v>67.066515160999998</v>
      </c>
      <c r="K27" s="275">
        <v>67.048717999999994</v>
      </c>
      <c r="L27" s="275">
        <v>74.543124194000001</v>
      </c>
      <c r="M27" s="275">
        <v>89.982662332999993</v>
      </c>
      <c r="N27" s="275">
        <v>92.657230644999999</v>
      </c>
      <c r="O27" s="275">
        <v>97.599123226000003</v>
      </c>
      <c r="P27" s="275">
        <v>94.666658928999993</v>
      </c>
      <c r="Q27" s="275">
        <v>96.741210323000004</v>
      </c>
      <c r="R27" s="275">
        <v>98.133058000000005</v>
      </c>
      <c r="S27" s="275">
        <v>89.981576774000004</v>
      </c>
      <c r="T27" s="275">
        <v>94.128951999999998</v>
      </c>
      <c r="U27" s="275">
        <v>97.548116452000002</v>
      </c>
      <c r="V27" s="275">
        <v>82.855115483999995</v>
      </c>
      <c r="W27" s="275">
        <v>78.581895333000006</v>
      </c>
      <c r="X27" s="275">
        <v>81.039752581000002</v>
      </c>
      <c r="Y27" s="275">
        <v>95.462671</v>
      </c>
      <c r="Z27" s="275">
        <v>99.237940323000004</v>
      </c>
      <c r="AA27" s="275">
        <v>94.861914193999993</v>
      </c>
      <c r="AB27" s="275">
        <v>88.234561786</v>
      </c>
      <c r="AC27" s="275">
        <v>90.879187419000004</v>
      </c>
      <c r="AD27" s="275">
        <v>110.30682433</v>
      </c>
      <c r="AE27" s="275">
        <v>114.42208194</v>
      </c>
      <c r="AF27" s="275">
        <v>97.798197333000005</v>
      </c>
      <c r="AG27" s="275">
        <v>92.135398386999995</v>
      </c>
      <c r="AH27" s="275">
        <v>89.286024515999998</v>
      </c>
      <c r="AI27" s="275">
        <v>78.615817332999995</v>
      </c>
      <c r="AJ27" s="275">
        <v>83.094933225999995</v>
      </c>
      <c r="AK27" s="275">
        <v>90.028127999999995</v>
      </c>
      <c r="AL27" s="275">
        <v>104.1587529</v>
      </c>
      <c r="AM27" s="275">
        <v>95.944827097000001</v>
      </c>
      <c r="AN27" s="275">
        <v>86.088114642999997</v>
      </c>
      <c r="AO27" s="275">
        <v>97.013207742000006</v>
      </c>
      <c r="AP27" s="275">
        <v>108.90443399999999</v>
      </c>
      <c r="AQ27" s="275">
        <v>89.345052581000004</v>
      </c>
      <c r="AR27" s="275">
        <v>98.449075667000002</v>
      </c>
      <c r="AS27" s="275">
        <v>109.82195484</v>
      </c>
      <c r="AT27" s="275">
        <v>96.018187096999995</v>
      </c>
      <c r="AU27" s="275">
        <v>87.183162332999999</v>
      </c>
      <c r="AV27" s="275">
        <v>90.312725483999998</v>
      </c>
      <c r="AW27" s="275">
        <v>103.86472567</v>
      </c>
      <c r="AX27" s="275">
        <v>112.25906000000001</v>
      </c>
      <c r="AY27" s="275">
        <v>116.45686258000001</v>
      </c>
      <c r="AZ27" s="275">
        <v>119.46783897</v>
      </c>
      <c r="BA27" s="275">
        <v>110.47150999999999</v>
      </c>
      <c r="BB27" s="275">
        <v>105.20589433000001</v>
      </c>
      <c r="BC27" s="275">
        <v>100.9175729</v>
      </c>
      <c r="BD27" s="275">
        <v>89.946170066999997</v>
      </c>
      <c r="BE27" s="275">
        <v>84.506448676999995</v>
      </c>
      <c r="BF27" s="275">
        <v>97.523660000000007</v>
      </c>
      <c r="BG27" s="275">
        <v>88.188969999999998</v>
      </c>
      <c r="BH27" s="338">
        <v>90.212180000000004</v>
      </c>
      <c r="BI27" s="338">
        <v>95.014129999999994</v>
      </c>
      <c r="BJ27" s="338">
        <v>99.859350000000006</v>
      </c>
      <c r="BK27" s="338">
        <v>96.276979999999995</v>
      </c>
      <c r="BL27" s="338">
        <v>99.140180000000001</v>
      </c>
      <c r="BM27" s="338">
        <v>99.686449999999994</v>
      </c>
      <c r="BN27" s="338">
        <v>108.4859</v>
      </c>
      <c r="BO27" s="338">
        <v>104.8381</v>
      </c>
      <c r="BP27" s="338">
        <v>97.36157</v>
      </c>
      <c r="BQ27" s="338">
        <v>92.592410000000001</v>
      </c>
      <c r="BR27" s="338">
        <v>104.7646</v>
      </c>
      <c r="BS27" s="338">
        <v>94.53801</v>
      </c>
      <c r="BT27" s="338">
        <v>91.8078</v>
      </c>
      <c r="BU27" s="338">
        <v>97.082440000000005</v>
      </c>
      <c r="BV27" s="338">
        <v>97.831620000000001</v>
      </c>
    </row>
    <row r="28" spans="1:74" ht="11.1" customHeight="1" x14ac:dyDescent="0.2">
      <c r="A28" s="557" t="s">
        <v>414</v>
      </c>
      <c r="B28" s="558" t="s">
        <v>456</v>
      </c>
      <c r="C28" s="275">
        <v>59.734434839000002</v>
      </c>
      <c r="D28" s="275">
        <v>56.826330689999999</v>
      </c>
      <c r="E28" s="275">
        <v>55.598852903000001</v>
      </c>
      <c r="F28" s="275">
        <v>52.658386</v>
      </c>
      <c r="G28" s="275">
        <v>43.979553547999998</v>
      </c>
      <c r="H28" s="275">
        <v>51.824452667000003</v>
      </c>
      <c r="I28" s="275">
        <v>47.588957419000003</v>
      </c>
      <c r="J28" s="275">
        <v>47.157525161000002</v>
      </c>
      <c r="K28" s="275">
        <v>50.679456999999999</v>
      </c>
      <c r="L28" s="275">
        <v>54.454519677</v>
      </c>
      <c r="M28" s="275">
        <v>54.830595666999997</v>
      </c>
      <c r="N28" s="275">
        <v>63.795636129000002</v>
      </c>
      <c r="O28" s="275">
        <v>67.190018710000004</v>
      </c>
      <c r="P28" s="275">
        <v>63.643876786</v>
      </c>
      <c r="Q28" s="275">
        <v>66.087890000000002</v>
      </c>
      <c r="R28" s="275">
        <v>64.005882666999995</v>
      </c>
      <c r="S28" s="275">
        <v>57.958344193999999</v>
      </c>
      <c r="T28" s="275">
        <v>58.129457000000002</v>
      </c>
      <c r="U28" s="275">
        <v>51.948039031999997</v>
      </c>
      <c r="V28" s="275">
        <v>53.692427418999998</v>
      </c>
      <c r="W28" s="275">
        <v>55.981932999999998</v>
      </c>
      <c r="X28" s="275">
        <v>60.468458065</v>
      </c>
      <c r="Y28" s="275">
        <v>75.595299667000006</v>
      </c>
      <c r="Z28" s="275">
        <v>67.892104193999998</v>
      </c>
      <c r="AA28" s="275">
        <v>72.571528709999995</v>
      </c>
      <c r="AB28" s="275">
        <v>69.176563571000003</v>
      </c>
      <c r="AC28" s="275">
        <v>73.380071290000004</v>
      </c>
      <c r="AD28" s="275">
        <v>71.544529667000006</v>
      </c>
      <c r="AE28" s="275">
        <v>58.273171290000001</v>
      </c>
      <c r="AF28" s="275">
        <v>56.512513333000001</v>
      </c>
      <c r="AG28" s="275">
        <v>59.542444516000003</v>
      </c>
      <c r="AH28" s="275">
        <v>55.763563226000002</v>
      </c>
      <c r="AI28" s="275">
        <v>59.378524667000001</v>
      </c>
      <c r="AJ28" s="275">
        <v>67.548927418999995</v>
      </c>
      <c r="AK28" s="275">
        <v>77.659654666999998</v>
      </c>
      <c r="AL28" s="275">
        <v>68.715320968</v>
      </c>
      <c r="AM28" s="275">
        <v>77.753020000000006</v>
      </c>
      <c r="AN28" s="275">
        <v>72.776677500000005</v>
      </c>
      <c r="AO28" s="275">
        <v>76.492794193999998</v>
      </c>
      <c r="AP28" s="275">
        <v>71.874332999999993</v>
      </c>
      <c r="AQ28" s="275">
        <v>61.588004839</v>
      </c>
      <c r="AR28" s="275">
        <v>61.603028000000002</v>
      </c>
      <c r="AS28" s="275">
        <v>58.709180645000004</v>
      </c>
      <c r="AT28" s="275">
        <v>58.635412580999997</v>
      </c>
      <c r="AU28" s="275">
        <v>57.736634666999997</v>
      </c>
      <c r="AV28" s="275">
        <v>69.103369677000003</v>
      </c>
      <c r="AW28" s="275">
        <v>76.528302332999999</v>
      </c>
      <c r="AX28" s="275">
        <v>74.731570323</v>
      </c>
      <c r="AY28" s="275">
        <v>78.602119999999999</v>
      </c>
      <c r="AZ28" s="275">
        <v>80.600516206999998</v>
      </c>
      <c r="BA28" s="275">
        <v>73.134367419</v>
      </c>
      <c r="BB28" s="275">
        <v>61.391666999999998</v>
      </c>
      <c r="BC28" s="275">
        <v>59.963257419000001</v>
      </c>
      <c r="BD28" s="275">
        <v>66.233238833000001</v>
      </c>
      <c r="BE28" s="275">
        <v>61.675857194000002</v>
      </c>
      <c r="BF28" s="275">
        <v>65.391270000000006</v>
      </c>
      <c r="BG28" s="275">
        <v>67.492329999999995</v>
      </c>
      <c r="BH28" s="338">
        <v>69.641170000000002</v>
      </c>
      <c r="BI28" s="338">
        <v>77.122169999999997</v>
      </c>
      <c r="BJ28" s="338">
        <v>83.438919999999996</v>
      </c>
      <c r="BK28" s="338">
        <v>81.689130000000006</v>
      </c>
      <c r="BL28" s="338">
        <v>83.219009999999997</v>
      </c>
      <c r="BM28" s="338">
        <v>81.67783</v>
      </c>
      <c r="BN28" s="338">
        <v>76.632980000000003</v>
      </c>
      <c r="BO28" s="338">
        <v>69.222700000000003</v>
      </c>
      <c r="BP28" s="338">
        <v>70.687049999999999</v>
      </c>
      <c r="BQ28" s="338">
        <v>69.030850000000001</v>
      </c>
      <c r="BR28" s="338">
        <v>68.741829999999993</v>
      </c>
      <c r="BS28" s="338">
        <v>71.196669999999997</v>
      </c>
      <c r="BT28" s="338">
        <v>73.408050000000003</v>
      </c>
      <c r="BU28" s="338">
        <v>82.840190000000007</v>
      </c>
      <c r="BV28" s="338">
        <v>90.656639999999996</v>
      </c>
    </row>
    <row r="29" spans="1:74" ht="11.1" customHeight="1" x14ac:dyDescent="0.2">
      <c r="A29" s="557" t="s">
        <v>415</v>
      </c>
      <c r="B29" s="560" t="s">
        <v>403</v>
      </c>
      <c r="C29" s="275">
        <v>11.988034839000001</v>
      </c>
      <c r="D29" s="275">
        <v>12.170526207</v>
      </c>
      <c r="E29" s="275">
        <v>12.715852258</v>
      </c>
      <c r="F29" s="275">
        <v>12.463655666999999</v>
      </c>
      <c r="G29" s="275">
        <v>12.628285805999999</v>
      </c>
      <c r="H29" s="275">
        <v>13.555149999999999</v>
      </c>
      <c r="I29" s="275">
        <v>13.444569032</v>
      </c>
      <c r="J29" s="275">
        <v>12.623029355</v>
      </c>
      <c r="K29" s="275">
        <v>12.996295333000001</v>
      </c>
      <c r="L29" s="275">
        <v>12.494597419</v>
      </c>
      <c r="M29" s="275">
        <v>12.576748</v>
      </c>
      <c r="N29" s="275">
        <v>12.775309999999999</v>
      </c>
      <c r="O29" s="275">
        <v>10.999426129</v>
      </c>
      <c r="P29" s="275">
        <v>10.613415356999999</v>
      </c>
      <c r="Q29" s="275">
        <v>11.937419354999999</v>
      </c>
      <c r="R29" s="275">
        <v>11.838811333000001</v>
      </c>
      <c r="S29" s="275">
        <v>12.114368387000001</v>
      </c>
      <c r="T29" s="275">
        <v>12.865789667</v>
      </c>
      <c r="U29" s="275">
        <v>12.618003871000001</v>
      </c>
      <c r="V29" s="275">
        <v>12.612468387</v>
      </c>
      <c r="W29" s="275">
        <v>12.365542333</v>
      </c>
      <c r="X29" s="275">
        <v>12.182335483999999</v>
      </c>
      <c r="Y29" s="275">
        <v>12.233124999999999</v>
      </c>
      <c r="Z29" s="275">
        <v>12.126636129</v>
      </c>
      <c r="AA29" s="275">
        <v>10.552771935000001</v>
      </c>
      <c r="AB29" s="275">
        <v>10.281851429</v>
      </c>
      <c r="AC29" s="275">
        <v>11.666199032</v>
      </c>
      <c r="AD29" s="275">
        <v>11.441092666999999</v>
      </c>
      <c r="AE29" s="275">
        <v>12.201034194</v>
      </c>
      <c r="AF29" s="275">
        <v>12.679752333</v>
      </c>
      <c r="AG29" s="275">
        <v>12.81438129</v>
      </c>
      <c r="AH29" s="275">
        <v>12.876300968000001</v>
      </c>
      <c r="AI29" s="275">
        <v>12.813057667000001</v>
      </c>
      <c r="AJ29" s="275">
        <v>12.051536452000001</v>
      </c>
      <c r="AK29" s="275">
        <v>12.898610667</v>
      </c>
      <c r="AL29" s="275">
        <v>12.608391613</v>
      </c>
      <c r="AM29" s="275">
        <v>11.747593547999999</v>
      </c>
      <c r="AN29" s="275">
        <v>10.604209643000001</v>
      </c>
      <c r="AO29" s="275">
        <v>10.645759999999999</v>
      </c>
      <c r="AP29" s="275">
        <v>11.887728666999999</v>
      </c>
      <c r="AQ29" s="275">
        <v>11.575104194</v>
      </c>
      <c r="AR29" s="275">
        <v>12.055745</v>
      </c>
      <c r="AS29" s="275">
        <v>12.264796774000001</v>
      </c>
      <c r="AT29" s="275">
        <v>12.560316452</v>
      </c>
      <c r="AU29" s="275">
        <v>12.044761667</v>
      </c>
      <c r="AV29" s="275">
        <v>11.318923871000001</v>
      </c>
      <c r="AW29" s="275">
        <v>12.136526999999999</v>
      </c>
      <c r="AX29" s="275">
        <v>12.485192581</v>
      </c>
      <c r="AY29" s="275">
        <v>11.751911935000001</v>
      </c>
      <c r="AZ29" s="275">
        <v>11.311869310000001</v>
      </c>
      <c r="BA29" s="275">
        <v>11.214641289999999</v>
      </c>
      <c r="BB29" s="275">
        <v>11.419776333</v>
      </c>
      <c r="BC29" s="275">
        <v>12.081377419000001</v>
      </c>
      <c r="BD29" s="275">
        <v>11.666800833</v>
      </c>
      <c r="BE29" s="275">
        <v>11.739662935</v>
      </c>
      <c r="BF29" s="275">
        <v>12.862030000000001</v>
      </c>
      <c r="BG29" s="275">
        <v>12.42469</v>
      </c>
      <c r="BH29" s="338">
        <v>11.39279</v>
      </c>
      <c r="BI29" s="338">
        <v>12.31049</v>
      </c>
      <c r="BJ29" s="338">
        <v>12.43812</v>
      </c>
      <c r="BK29" s="338">
        <v>11.488200000000001</v>
      </c>
      <c r="BL29" s="338">
        <v>11.28607</v>
      </c>
      <c r="BM29" s="338">
        <v>11.52633</v>
      </c>
      <c r="BN29" s="338">
        <v>11.79374</v>
      </c>
      <c r="BO29" s="338">
        <v>12.221170000000001</v>
      </c>
      <c r="BP29" s="338">
        <v>11.76413</v>
      </c>
      <c r="BQ29" s="338">
        <v>12.19435</v>
      </c>
      <c r="BR29" s="338">
        <v>12.248900000000001</v>
      </c>
      <c r="BS29" s="338">
        <v>11.87391</v>
      </c>
      <c r="BT29" s="338">
        <v>11.513350000000001</v>
      </c>
      <c r="BU29" s="338">
        <v>12.24488</v>
      </c>
      <c r="BV29" s="338">
        <v>12.378170000000001</v>
      </c>
    </row>
    <row r="30" spans="1:74" ht="11.1" customHeight="1" x14ac:dyDescent="0.2">
      <c r="A30" s="557" t="s">
        <v>416</v>
      </c>
      <c r="B30" s="558" t="s">
        <v>405</v>
      </c>
      <c r="C30" s="275">
        <v>1549.6243096999999</v>
      </c>
      <c r="D30" s="275">
        <v>1506.6525796999999</v>
      </c>
      <c r="E30" s="275">
        <v>1397.6133090000001</v>
      </c>
      <c r="F30" s="275">
        <v>1298.16272</v>
      </c>
      <c r="G30" s="275">
        <v>1403.3736696999999</v>
      </c>
      <c r="H30" s="275">
        <v>1550.8695319999999</v>
      </c>
      <c r="I30" s="275">
        <v>1820.2680132</v>
      </c>
      <c r="J30" s="275">
        <v>1715.2450468</v>
      </c>
      <c r="K30" s="275">
        <v>1479.5942557000001</v>
      </c>
      <c r="L30" s="275">
        <v>1331.4208665000001</v>
      </c>
      <c r="M30" s="275">
        <v>1354.934231</v>
      </c>
      <c r="N30" s="275">
        <v>1464.3585852000001</v>
      </c>
      <c r="O30" s="275">
        <v>1555.5756799999999</v>
      </c>
      <c r="P30" s="275">
        <v>1559.5065695999999</v>
      </c>
      <c r="Q30" s="275">
        <v>1476.2296868000001</v>
      </c>
      <c r="R30" s="275">
        <v>1367.1335790000001</v>
      </c>
      <c r="S30" s="275">
        <v>1370.1934490000001</v>
      </c>
      <c r="T30" s="275">
        <v>1525.0935609999999</v>
      </c>
      <c r="U30" s="275">
        <v>1798.3848874</v>
      </c>
      <c r="V30" s="275">
        <v>1568.7924229</v>
      </c>
      <c r="W30" s="275">
        <v>1442.7500442999999</v>
      </c>
      <c r="X30" s="275">
        <v>1288.7599144999999</v>
      </c>
      <c r="Y30" s="275">
        <v>1383.826417</v>
      </c>
      <c r="Z30" s="275">
        <v>1518.1666273999999</v>
      </c>
      <c r="AA30" s="275">
        <v>1589.8433348000001</v>
      </c>
      <c r="AB30" s="275">
        <v>1573.5127611</v>
      </c>
      <c r="AC30" s="275">
        <v>1456.6556029000001</v>
      </c>
      <c r="AD30" s="275">
        <v>1313.4288333</v>
      </c>
      <c r="AE30" s="275">
        <v>1319.9902919000001</v>
      </c>
      <c r="AF30" s="275">
        <v>1538.269949</v>
      </c>
      <c r="AG30" s="275">
        <v>1630.339281</v>
      </c>
      <c r="AH30" s="275">
        <v>1551.9195239000001</v>
      </c>
      <c r="AI30" s="275">
        <v>1448.6984382999999</v>
      </c>
      <c r="AJ30" s="275">
        <v>1368.2731577</v>
      </c>
      <c r="AK30" s="275">
        <v>1387.5256406999999</v>
      </c>
      <c r="AL30" s="275">
        <v>1483.9922360999999</v>
      </c>
      <c r="AM30" s="275">
        <v>1563.1755823000001</v>
      </c>
      <c r="AN30" s="275">
        <v>1611.7569521</v>
      </c>
      <c r="AO30" s="275">
        <v>1473.9201568000001</v>
      </c>
      <c r="AP30" s="275">
        <v>1289.3384833</v>
      </c>
      <c r="AQ30" s="275">
        <v>1360.1359270999999</v>
      </c>
      <c r="AR30" s="275">
        <v>1514.5937233</v>
      </c>
      <c r="AS30" s="275">
        <v>1675.1445471</v>
      </c>
      <c r="AT30" s="275">
        <v>1677.0286458</v>
      </c>
      <c r="AU30" s="275">
        <v>1545.9241709999999</v>
      </c>
      <c r="AV30" s="275">
        <v>1341.7854568</v>
      </c>
      <c r="AW30" s="275">
        <v>1373.681979</v>
      </c>
      <c r="AX30" s="275">
        <v>1402.6554716000001</v>
      </c>
      <c r="AY30" s="275">
        <v>1517.4533312999999</v>
      </c>
      <c r="AZ30" s="275">
        <v>1472.6027569</v>
      </c>
      <c r="BA30" s="275">
        <v>1317.1285261</v>
      </c>
      <c r="BB30" s="275">
        <v>1288.1951223000001</v>
      </c>
      <c r="BC30" s="275">
        <v>1362.6150912999999</v>
      </c>
      <c r="BD30" s="275">
        <v>1501.7195492999999</v>
      </c>
      <c r="BE30" s="275">
        <v>1720.0732453000001</v>
      </c>
      <c r="BF30" s="275">
        <v>1764.3489999999999</v>
      </c>
      <c r="BG30" s="275">
        <v>1518.644</v>
      </c>
      <c r="BH30" s="338">
        <v>1324.479</v>
      </c>
      <c r="BI30" s="338">
        <v>1407.3720000000001</v>
      </c>
      <c r="BJ30" s="338">
        <v>1512.7070000000001</v>
      </c>
      <c r="BK30" s="338">
        <v>1558.7239999999999</v>
      </c>
      <c r="BL30" s="338">
        <v>1533.4639999999999</v>
      </c>
      <c r="BM30" s="338">
        <v>1399.883</v>
      </c>
      <c r="BN30" s="338">
        <v>1311.4459999999999</v>
      </c>
      <c r="BO30" s="338">
        <v>1395.3320000000001</v>
      </c>
      <c r="BP30" s="338">
        <v>1510.45</v>
      </c>
      <c r="BQ30" s="338">
        <v>1710.1279999999999</v>
      </c>
      <c r="BR30" s="338">
        <v>1656.098</v>
      </c>
      <c r="BS30" s="338">
        <v>1439.2639999999999</v>
      </c>
      <c r="BT30" s="338">
        <v>1340.519</v>
      </c>
      <c r="BU30" s="338">
        <v>1398.7550000000001</v>
      </c>
      <c r="BV30" s="338">
        <v>1504.201</v>
      </c>
    </row>
    <row r="31" spans="1:74" ht="11.1" customHeight="1" x14ac:dyDescent="0.2">
      <c r="A31" s="551"/>
      <c r="B31" s="131" t="s">
        <v>417</v>
      </c>
      <c r="C31" s="251"/>
      <c r="D31" s="251"/>
      <c r="E31" s="251"/>
      <c r="F31" s="251"/>
      <c r="G31" s="251"/>
      <c r="H31" s="251"/>
      <c r="I31" s="251"/>
      <c r="J31" s="251"/>
      <c r="K31" s="251"/>
      <c r="L31" s="251"/>
      <c r="M31" s="251"/>
      <c r="N31" s="251"/>
      <c r="O31" s="251"/>
      <c r="P31" s="251"/>
      <c r="Q31" s="251"/>
      <c r="R31" s="251"/>
      <c r="S31" s="251"/>
      <c r="T31" s="251"/>
      <c r="U31" s="251"/>
      <c r="V31" s="251"/>
      <c r="W31" s="251"/>
      <c r="X31" s="251"/>
      <c r="Y31" s="251"/>
      <c r="Z31" s="251"/>
      <c r="AA31" s="251"/>
      <c r="AB31" s="251"/>
      <c r="AC31" s="251"/>
      <c r="AD31" s="251"/>
      <c r="AE31" s="251"/>
      <c r="AF31" s="251"/>
      <c r="AG31" s="251"/>
      <c r="AH31" s="251"/>
      <c r="AI31" s="251"/>
      <c r="AJ31" s="251"/>
      <c r="AK31" s="251"/>
      <c r="AL31" s="251"/>
      <c r="AM31" s="251"/>
      <c r="AN31" s="251"/>
      <c r="AO31" s="251"/>
      <c r="AP31" s="251"/>
      <c r="AQ31" s="251"/>
      <c r="AR31" s="251"/>
      <c r="AS31" s="251"/>
      <c r="AT31" s="251"/>
      <c r="AU31" s="251"/>
      <c r="AV31" s="251"/>
      <c r="AW31" s="251"/>
      <c r="AX31" s="251"/>
      <c r="AY31" s="251"/>
      <c r="AZ31" s="251"/>
      <c r="BA31" s="251"/>
      <c r="BB31" s="251"/>
      <c r="BC31" s="251"/>
      <c r="BD31" s="251"/>
      <c r="BE31" s="251"/>
      <c r="BF31" s="251"/>
      <c r="BG31" s="251"/>
      <c r="BH31" s="364"/>
      <c r="BI31" s="364"/>
      <c r="BJ31" s="364"/>
      <c r="BK31" s="364"/>
      <c r="BL31" s="364"/>
      <c r="BM31" s="364"/>
      <c r="BN31" s="364"/>
      <c r="BO31" s="364"/>
      <c r="BP31" s="364"/>
      <c r="BQ31" s="364"/>
      <c r="BR31" s="364"/>
      <c r="BS31" s="364"/>
      <c r="BT31" s="364"/>
      <c r="BU31" s="364"/>
      <c r="BV31" s="364"/>
    </row>
    <row r="32" spans="1:74" ht="11.1" customHeight="1" x14ac:dyDescent="0.2">
      <c r="A32" s="557" t="s">
        <v>418</v>
      </c>
      <c r="B32" s="558" t="s">
        <v>91</v>
      </c>
      <c r="C32" s="275">
        <v>1673.815071</v>
      </c>
      <c r="D32" s="275">
        <v>1580.3155145000001</v>
      </c>
      <c r="E32" s="275">
        <v>1434.3617661000001</v>
      </c>
      <c r="F32" s="275">
        <v>1378.020972</v>
      </c>
      <c r="G32" s="275">
        <v>1748.6905339</v>
      </c>
      <c r="H32" s="275">
        <v>1988.7073026999999</v>
      </c>
      <c r="I32" s="275">
        <v>2340.6908410000001</v>
      </c>
      <c r="J32" s="275">
        <v>2165.1049965000002</v>
      </c>
      <c r="K32" s="275">
        <v>1838.9552796999999</v>
      </c>
      <c r="L32" s="275">
        <v>1668.5182674</v>
      </c>
      <c r="M32" s="275">
        <v>1867.3877847000001</v>
      </c>
      <c r="N32" s="275">
        <v>1762.5869548000001</v>
      </c>
      <c r="O32" s="275">
        <v>1815.2091786999999</v>
      </c>
      <c r="P32" s="275">
        <v>1756.5221629</v>
      </c>
      <c r="Q32" s="275">
        <v>1758.3432439000001</v>
      </c>
      <c r="R32" s="275">
        <v>1524.4954613</v>
      </c>
      <c r="S32" s="275">
        <v>1641.2596397</v>
      </c>
      <c r="T32" s="275">
        <v>2091.8988490000002</v>
      </c>
      <c r="U32" s="275">
        <v>2132.6586077000002</v>
      </c>
      <c r="V32" s="275">
        <v>2125.0081168000002</v>
      </c>
      <c r="W32" s="275">
        <v>1991.1234073000001</v>
      </c>
      <c r="X32" s="275">
        <v>1663.5416994</v>
      </c>
      <c r="Y32" s="275">
        <v>1711.8029489999999</v>
      </c>
      <c r="Z32" s="275">
        <v>1880.0470642</v>
      </c>
      <c r="AA32" s="275">
        <v>2230.6687206000001</v>
      </c>
      <c r="AB32" s="275">
        <v>2269.5339189000001</v>
      </c>
      <c r="AC32" s="275">
        <v>1887.6465396999999</v>
      </c>
      <c r="AD32" s="275">
        <v>1593.2668557</v>
      </c>
      <c r="AE32" s="275">
        <v>1818.1188806</v>
      </c>
      <c r="AF32" s="275">
        <v>2126.4678453000001</v>
      </c>
      <c r="AG32" s="275">
        <v>2205.0200884000001</v>
      </c>
      <c r="AH32" s="275">
        <v>2133.5623270999999</v>
      </c>
      <c r="AI32" s="275">
        <v>1944.8939817</v>
      </c>
      <c r="AJ32" s="275">
        <v>1510.7587045</v>
      </c>
      <c r="AK32" s="275">
        <v>1669.0261539999999</v>
      </c>
      <c r="AL32" s="275">
        <v>1659.0247661000001</v>
      </c>
      <c r="AM32" s="275">
        <v>1793.0487235000001</v>
      </c>
      <c r="AN32" s="275">
        <v>1988.9943232000001</v>
      </c>
      <c r="AO32" s="275">
        <v>1391.3950348000001</v>
      </c>
      <c r="AP32" s="275">
        <v>1164.1547997</v>
      </c>
      <c r="AQ32" s="275">
        <v>1506.4341615999999</v>
      </c>
      <c r="AR32" s="275">
        <v>1947.9948187</v>
      </c>
      <c r="AS32" s="275">
        <v>2049.0839823000001</v>
      </c>
      <c r="AT32" s="275">
        <v>1945.8855080999999</v>
      </c>
      <c r="AU32" s="275">
        <v>1723.7892652999999</v>
      </c>
      <c r="AV32" s="275">
        <v>1240.3074374</v>
      </c>
      <c r="AW32" s="275">
        <v>1157.6688867</v>
      </c>
      <c r="AX32" s="275">
        <v>1101.6893439</v>
      </c>
      <c r="AY32" s="275">
        <v>1487.2176413</v>
      </c>
      <c r="AZ32" s="275">
        <v>1360.9628551999999</v>
      </c>
      <c r="BA32" s="275">
        <v>973.10039097000003</v>
      </c>
      <c r="BB32" s="275">
        <v>1034.769548</v>
      </c>
      <c r="BC32" s="275">
        <v>1204.8485329</v>
      </c>
      <c r="BD32" s="275">
        <v>1814.2081396999999</v>
      </c>
      <c r="BE32" s="275">
        <v>2058.9417920000001</v>
      </c>
      <c r="BF32" s="275">
        <v>1945.1959999999999</v>
      </c>
      <c r="BG32" s="275">
        <v>1717.2470000000001</v>
      </c>
      <c r="BH32" s="338">
        <v>1180.635</v>
      </c>
      <c r="BI32" s="338">
        <v>1215.0999999999999</v>
      </c>
      <c r="BJ32" s="338">
        <v>1453.7950000000001</v>
      </c>
      <c r="BK32" s="338">
        <v>1585.3030000000001</v>
      </c>
      <c r="BL32" s="338">
        <v>1557.18</v>
      </c>
      <c r="BM32" s="338">
        <v>1311.415</v>
      </c>
      <c r="BN32" s="338">
        <v>1174.1790000000001</v>
      </c>
      <c r="BO32" s="338">
        <v>1425.7159999999999</v>
      </c>
      <c r="BP32" s="338">
        <v>1729.3389999999999</v>
      </c>
      <c r="BQ32" s="338">
        <v>1856.7829999999999</v>
      </c>
      <c r="BR32" s="338">
        <v>1727.838</v>
      </c>
      <c r="BS32" s="338">
        <v>1513.16</v>
      </c>
      <c r="BT32" s="338">
        <v>1124.5650000000001</v>
      </c>
      <c r="BU32" s="338">
        <v>1171.788</v>
      </c>
      <c r="BV32" s="338">
        <v>1358.6389999999999</v>
      </c>
    </row>
    <row r="33" spans="1:74" ht="11.1" customHeight="1" x14ac:dyDescent="0.2">
      <c r="A33" s="557" t="s">
        <v>419</v>
      </c>
      <c r="B33" s="558" t="s">
        <v>92</v>
      </c>
      <c r="C33" s="275">
        <v>1632.4529703000001</v>
      </c>
      <c r="D33" s="275">
        <v>1697.4085093000001</v>
      </c>
      <c r="E33" s="275">
        <v>1691.0686868</v>
      </c>
      <c r="F33" s="275">
        <v>1892.9473687</v>
      </c>
      <c r="G33" s="275">
        <v>2103.4920238999998</v>
      </c>
      <c r="H33" s="275">
        <v>2278.5481573000002</v>
      </c>
      <c r="I33" s="275">
        <v>2494.8921439000001</v>
      </c>
      <c r="J33" s="275">
        <v>2366.4690728999999</v>
      </c>
      <c r="K33" s="275">
        <v>2014.9603413</v>
      </c>
      <c r="L33" s="275">
        <v>1608.0443584</v>
      </c>
      <c r="M33" s="275">
        <v>1466.506486</v>
      </c>
      <c r="N33" s="275">
        <v>1588.9525713</v>
      </c>
      <c r="O33" s="275">
        <v>1628.9771226</v>
      </c>
      <c r="P33" s="275">
        <v>1628.4256895999999</v>
      </c>
      <c r="Q33" s="275">
        <v>1545.1464000000001</v>
      </c>
      <c r="R33" s="275">
        <v>1517.5700357000001</v>
      </c>
      <c r="S33" s="275">
        <v>1570.3991252000001</v>
      </c>
      <c r="T33" s="275">
        <v>1966.2148626999999</v>
      </c>
      <c r="U33" s="275">
        <v>2067.4045987</v>
      </c>
      <c r="V33" s="275">
        <v>2196.7357876999999</v>
      </c>
      <c r="W33" s="275">
        <v>1927.3706917</v>
      </c>
      <c r="X33" s="275">
        <v>1613.3525803</v>
      </c>
      <c r="Y33" s="275">
        <v>1565.1731526999999</v>
      </c>
      <c r="Z33" s="275">
        <v>1614.5919042</v>
      </c>
      <c r="AA33" s="275">
        <v>1691.1470529000001</v>
      </c>
      <c r="AB33" s="275">
        <v>1442.3796057</v>
      </c>
      <c r="AC33" s="275">
        <v>1468.6768767999999</v>
      </c>
      <c r="AD33" s="275">
        <v>1530.8294149999999</v>
      </c>
      <c r="AE33" s="275">
        <v>1710.0982905999999</v>
      </c>
      <c r="AF33" s="275">
        <v>1937.0347707000001</v>
      </c>
      <c r="AG33" s="275">
        <v>2055.1175748000001</v>
      </c>
      <c r="AH33" s="275">
        <v>2257.8103823000001</v>
      </c>
      <c r="AI33" s="275">
        <v>1947.3600193</v>
      </c>
      <c r="AJ33" s="275">
        <v>1692.1022</v>
      </c>
      <c r="AK33" s="275">
        <v>1575.6271907</v>
      </c>
      <c r="AL33" s="275">
        <v>1644.5609035</v>
      </c>
      <c r="AM33" s="275">
        <v>1970.0322831999999</v>
      </c>
      <c r="AN33" s="275">
        <v>2045.3715417999999</v>
      </c>
      <c r="AO33" s="275">
        <v>1903.4563839</v>
      </c>
      <c r="AP33" s="275">
        <v>1860.2210703000001</v>
      </c>
      <c r="AQ33" s="275">
        <v>2003.9029141999999</v>
      </c>
      <c r="AR33" s="275">
        <v>2363.5493323000001</v>
      </c>
      <c r="AS33" s="275">
        <v>2589.8707184</v>
      </c>
      <c r="AT33" s="275">
        <v>2529.2603871000001</v>
      </c>
      <c r="AU33" s="275">
        <v>2268.1102329999999</v>
      </c>
      <c r="AV33" s="275">
        <v>1943.0844087</v>
      </c>
      <c r="AW33" s="275">
        <v>1956.1639846999999</v>
      </c>
      <c r="AX33" s="275">
        <v>2024.76962</v>
      </c>
      <c r="AY33" s="275">
        <v>2052.2515555</v>
      </c>
      <c r="AZ33" s="275">
        <v>1975.7013320999999</v>
      </c>
      <c r="BA33" s="275">
        <v>1983.561741</v>
      </c>
      <c r="BB33" s="275">
        <v>1967.054085</v>
      </c>
      <c r="BC33" s="275">
        <v>2181.7663226</v>
      </c>
      <c r="BD33" s="275">
        <v>2571.2788270999999</v>
      </c>
      <c r="BE33" s="275">
        <v>2762.4787179999998</v>
      </c>
      <c r="BF33" s="275">
        <v>2714.5720000000001</v>
      </c>
      <c r="BG33" s="275">
        <v>2418.6779999999999</v>
      </c>
      <c r="BH33" s="338">
        <v>1881.1969999999999</v>
      </c>
      <c r="BI33" s="338">
        <v>1876.671</v>
      </c>
      <c r="BJ33" s="338">
        <v>2020.0309999999999</v>
      </c>
      <c r="BK33" s="338">
        <v>1939.8979999999999</v>
      </c>
      <c r="BL33" s="338">
        <v>1918.2</v>
      </c>
      <c r="BM33" s="338">
        <v>1836.7809999999999</v>
      </c>
      <c r="BN33" s="338">
        <v>1936.5909999999999</v>
      </c>
      <c r="BO33" s="338">
        <v>2108.558</v>
      </c>
      <c r="BP33" s="338">
        <v>2492.4609999999998</v>
      </c>
      <c r="BQ33" s="338">
        <v>2716.4659999999999</v>
      </c>
      <c r="BR33" s="338">
        <v>2743.3870000000002</v>
      </c>
      <c r="BS33" s="338">
        <v>2347.0459999999998</v>
      </c>
      <c r="BT33" s="338">
        <v>1932.2280000000001</v>
      </c>
      <c r="BU33" s="338">
        <v>1830.21</v>
      </c>
      <c r="BV33" s="338">
        <v>2061.5070000000001</v>
      </c>
    </row>
    <row r="34" spans="1:74" ht="11.1" customHeight="1" x14ac:dyDescent="0.2">
      <c r="A34" s="557" t="s">
        <v>420</v>
      </c>
      <c r="B34" s="560" t="s">
        <v>389</v>
      </c>
      <c r="C34" s="275">
        <v>34.392372580999997</v>
      </c>
      <c r="D34" s="275">
        <v>25.481425517000002</v>
      </c>
      <c r="E34" s="275">
        <v>17.586003548000001</v>
      </c>
      <c r="F34" s="275">
        <v>19.118674667000001</v>
      </c>
      <c r="G34" s="275">
        <v>22.001783226000001</v>
      </c>
      <c r="H34" s="275">
        <v>26.171672999999998</v>
      </c>
      <c r="I34" s="275">
        <v>31.110120644999999</v>
      </c>
      <c r="J34" s="275">
        <v>25.808192257999998</v>
      </c>
      <c r="K34" s="275">
        <v>23.284106999999999</v>
      </c>
      <c r="L34" s="275">
        <v>23.242003871000001</v>
      </c>
      <c r="M34" s="275">
        <v>25.538490667000001</v>
      </c>
      <c r="N34" s="275">
        <v>23.584351612999999</v>
      </c>
      <c r="O34" s="275">
        <v>28.889816452000002</v>
      </c>
      <c r="P34" s="275">
        <v>24.965930713999999</v>
      </c>
      <c r="Q34" s="275">
        <v>26.512169031999999</v>
      </c>
      <c r="R34" s="275">
        <v>28.841800332999998</v>
      </c>
      <c r="S34" s="275">
        <v>38.563714515999997</v>
      </c>
      <c r="T34" s="275">
        <v>39.130317333000001</v>
      </c>
      <c r="U34" s="275">
        <v>39.337339354999997</v>
      </c>
      <c r="V34" s="275">
        <v>39.043243226000001</v>
      </c>
      <c r="W34" s="275">
        <v>35.330354667000002</v>
      </c>
      <c r="X34" s="275">
        <v>29.460900644999999</v>
      </c>
      <c r="Y34" s="275">
        <v>20.031556333000001</v>
      </c>
      <c r="Z34" s="275">
        <v>24.266252258000002</v>
      </c>
      <c r="AA34" s="275">
        <v>85.351634838999999</v>
      </c>
      <c r="AB34" s="275">
        <v>33.916667142999998</v>
      </c>
      <c r="AC34" s="275">
        <v>37.045199031999999</v>
      </c>
      <c r="AD34" s="275">
        <v>23.995639000000001</v>
      </c>
      <c r="AE34" s="275">
        <v>28.926227419</v>
      </c>
      <c r="AF34" s="275">
        <v>31.385268332999999</v>
      </c>
      <c r="AG34" s="275">
        <v>27.870739031999999</v>
      </c>
      <c r="AH34" s="275">
        <v>27.031188709999999</v>
      </c>
      <c r="AI34" s="275">
        <v>24.787393333000001</v>
      </c>
      <c r="AJ34" s="275">
        <v>18.162210323</v>
      </c>
      <c r="AK34" s="275">
        <v>23.716175667000002</v>
      </c>
      <c r="AL34" s="275">
        <v>30.799765806</v>
      </c>
      <c r="AM34" s="275">
        <v>37.785594838999998</v>
      </c>
      <c r="AN34" s="275">
        <v>70.238782142999995</v>
      </c>
      <c r="AO34" s="275">
        <v>21.230859355</v>
      </c>
      <c r="AP34" s="275">
        <v>24.007646999999999</v>
      </c>
      <c r="AQ34" s="275">
        <v>27.147075161</v>
      </c>
      <c r="AR34" s="275">
        <v>21.587555667</v>
      </c>
      <c r="AS34" s="275">
        <v>32.555946128999999</v>
      </c>
      <c r="AT34" s="275">
        <v>27.651122580999999</v>
      </c>
      <c r="AU34" s="275">
        <v>27.414940333000001</v>
      </c>
      <c r="AV34" s="275">
        <v>24.387579032000001</v>
      </c>
      <c r="AW34" s="275">
        <v>19.236149000000001</v>
      </c>
      <c r="AX34" s="275">
        <v>21.829612903000001</v>
      </c>
      <c r="AY34" s="275">
        <v>36.959083225999997</v>
      </c>
      <c r="AZ34" s="275">
        <v>26.63927069</v>
      </c>
      <c r="BA34" s="275">
        <v>25.946224838999999</v>
      </c>
      <c r="BB34" s="275">
        <v>28.976855</v>
      </c>
      <c r="BC34" s="275">
        <v>29.888346452</v>
      </c>
      <c r="BD34" s="275">
        <v>33.008298832999998</v>
      </c>
      <c r="BE34" s="275">
        <v>38.278469160999997</v>
      </c>
      <c r="BF34" s="275">
        <v>32.569110000000002</v>
      </c>
      <c r="BG34" s="275">
        <v>32.392940000000003</v>
      </c>
      <c r="BH34" s="338">
        <v>23.168430000000001</v>
      </c>
      <c r="BI34" s="338">
        <v>20.314129999999999</v>
      </c>
      <c r="BJ34" s="338">
        <v>27.799769999999999</v>
      </c>
      <c r="BK34" s="338">
        <v>36.973970000000001</v>
      </c>
      <c r="BL34" s="338">
        <v>30.138010000000001</v>
      </c>
      <c r="BM34" s="338">
        <v>26.669730000000001</v>
      </c>
      <c r="BN34" s="338">
        <v>25.60153</v>
      </c>
      <c r="BO34" s="338">
        <v>29.256599999999999</v>
      </c>
      <c r="BP34" s="338">
        <v>32.183349999999997</v>
      </c>
      <c r="BQ34" s="338">
        <v>34.554949999999998</v>
      </c>
      <c r="BR34" s="338">
        <v>31.003319999999999</v>
      </c>
      <c r="BS34" s="338">
        <v>28.415030000000002</v>
      </c>
      <c r="BT34" s="338">
        <v>23.404060000000001</v>
      </c>
      <c r="BU34" s="338">
        <v>19.923960000000001</v>
      </c>
      <c r="BV34" s="338">
        <v>27.20046</v>
      </c>
    </row>
    <row r="35" spans="1:74" ht="11.1" customHeight="1" x14ac:dyDescent="0.2">
      <c r="A35" s="557" t="s">
        <v>421</v>
      </c>
      <c r="B35" s="560" t="s">
        <v>93</v>
      </c>
      <c r="C35" s="275">
        <v>12.618434194000001</v>
      </c>
      <c r="D35" s="275">
        <v>14.800680345</v>
      </c>
      <c r="E35" s="275">
        <v>13.749144839</v>
      </c>
      <c r="F35" s="275">
        <v>15.690561667000001</v>
      </c>
      <c r="G35" s="275">
        <v>13.306900645000001</v>
      </c>
      <c r="H35" s="275">
        <v>12.875475333000001</v>
      </c>
      <c r="I35" s="275">
        <v>13.806680968</v>
      </c>
      <c r="J35" s="275">
        <v>13.390895484</v>
      </c>
      <c r="K35" s="275">
        <v>11.678687667</v>
      </c>
      <c r="L35" s="275">
        <v>11.77405871</v>
      </c>
      <c r="M35" s="275">
        <v>11.565586667</v>
      </c>
      <c r="N35" s="275">
        <v>13.205957097000001</v>
      </c>
      <c r="O35" s="275">
        <v>14.634279677</v>
      </c>
      <c r="P35" s="275">
        <v>13.057936429</v>
      </c>
      <c r="Q35" s="275">
        <v>12.569476774</v>
      </c>
      <c r="R35" s="275">
        <v>12.738704</v>
      </c>
      <c r="S35" s="275">
        <v>14.543744839</v>
      </c>
      <c r="T35" s="275">
        <v>14.415947333</v>
      </c>
      <c r="U35" s="275">
        <v>15.710368387000001</v>
      </c>
      <c r="V35" s="275">
        <v>15.514653548</v>
      </c>
      <c r="W35" s="275">
        <v>14.372934667000001</v>
      </c>
      <c r="X35" s="275">
        <v>13.834401613000001</v>
      </c>
      <c r="Y35" s="275">
        <v>14.337533333</v>
      </c>
      <c r="Z35" s="275">
        <v>12.393200968</v>
      </c>
      <c r="AA35" s="275">
        <v>11.571497097</v>
      </c>
      <c r="AB35" s="275">
        <v>10.6855425</v>
      </c>
      <c r="AC35" s="275">
        <v>10.531371934999999</v>
      </c>
      <c r="AD35" s="275">
        <v>10.129813333</v>
      </c>
      <c r="AE35" s="275">
        <v>10.613297419</v>
      </c>
      <c r="AF35" s="275">
        <v>13.343446999999999</v>
      </c>
      <c r="AG35" s="275">
        <v>14.139970645</v>
      </c>
      <c r="AH35" s="275">
        <v>14.189857419000001</v>
      </c>
      <c r="AI35" s="275">
        <v>15.830172333</v>
      </c>
      <c r="AJ35" s="275">
        <v>14.74654129</v>
      </c>
      <c r="AK35" s="275">
        <v>14.751784667000001</v>
      </c>
      <c r="AL35" s="275">
        <v>14.071047741999999</v>
      </c>
      <c r="AM35" s="275">
        <v>15.473384839</v>
      </c>
      <c r="AN35" s="275">
        <v>15.643585356999999</v>
      </c>
      <c r="AO35" s="275">
        <v>14.176903548</v>
      </c>
      <c r="AP35" s="275">
        <v>13.205926667</v>
      </c>
      <c r="AQ35" s="275">
        <v>12.680134516000001</v>
      </c>
      <c r="AR35" s="275">
        <v>13.331084000000001</v>
      </c>
      <c r="AS35" s="275">
        <v>15.428344193999999</v>
      </c>
      <c r="AT35" s="275">
        <v>14.709865806</v>
      </c>
      <c r="AU35" s="275">
        <v>15.839185667000001</v>
      </c>
      <c r="AV35" s="275">
        <v>12.735465484000001</v>
      </c>
      <c r="AW35" s="275">
        <v>13.726298667</v>
      </c>
      <c r="AX35" s="275">
        <v>16.965900968</v>
      </c>
      <c r="AY35" s="275">
        <v>15.645710967999999</v>
      </c>
      <c r="AZ35" s="275">
        <v>13.022798276</v>
      </c>
      <c r="BA35" s="275">
        <v>16.845770000000002</v>
      </c>
      <c r="BB35" s="275">
        <v>15.292528666999999</v>
      </c>
      <c r="BC35" s="275">
        <v>11.192367742</v>
      </c>
      <c r="BD35" s="275">
        <v>13.3729748</v>
      </c>
      <c r="BE35" s="275">
        <v>14.356561935</v>
      </c>
      <c r="BF35" s="275">
        <v>15.898429999999999</v>
      </c>
      <c r="BG35" s="275">
        <v>16.781199999999998</v>
      </c>
      <c r="BH35" s="338">
        <v>13.108610000000001</v>
      </c>
      <c r="BI35" s="338">
        <v>14.121219999999999</v>
      </c>
      <c r="BJ35" s="338">
        <v>17.921530000000001</v>
      </c>
      <c r="BK35" s="338">
        <v>16.149329999999999</v>
      </c>
      <c r="BL35" s="338">
        <v>13.351660000000001</v>
      </c>
      <c r="BM35" s="338">
        <v>17.163129999999999</v>
      </c>
      <c r="BN35" s="338">
        <v>15.55124</v>
      </c>
      <c r="BO35" s="338">
        <v>11.367179999999999</v>
      </c>
      <c r="BP35" s="338">
        <v>13.40254</v>
      </c>
      <c r="BQ35" s="338">
        <v>14.369859999999999</v>
      </c>
      <c r="BR35" s="338">
        <v>16.014690000000002</v>
      </c>
      <c r="BS35" s="338">
        <v>16.725020000000001</v>
      </c>
      <c r="BT35" s="338">
        <v>13.369949999999999</v>
      </c>
      <c r="BU35" s="338">
        <v>14.207610000000001</v>
      </c>
      <c r="BV35" s="338">
        <v>18.15699</v>
      </c>
    </row>
    <row r="36" spans="1:74" ht="11.1" customHeight="1" x14ac:dyDescent="0.2">
      <c r="A36" s="557" t="s">
        <v>422</v>
      </c>
      <c r="B36" s="560" t="s">
        <v>94</v>
      </c>
      <c r="C36" s="275">
        <v>977.83725805999995</v>
      </c>
      <c r="D36" s="275">
        <v>920.62520689999997</v>
      </c>
      <c r="E36" s="275">
        <v>796.06487097000002</v>
      </c>
      <c r="F36" s="275">
        <v>786.78006667</v>
      </c>
      <c r="G36" s="275">
        <v>864.87612903000002</v>
      </c>
      <c r="H36" s="275">
        <v>958.84939999999995</v>
      </c>
      <c r="I36" s="275">
        <v>987.71725805999995</v>
      </c>
      <c r="J36" s="275">
        <v>977.19038709999995</v>
      </c>
      <c r="K36" s="275">
        <v>922.71276666999995</v>
      </c>
      <c r="L36" s="275">
        <v>832.25312902999997</v>
      </c>
      <c r="M36" s="275">
        <v>785.70529999999997</v>
      </c>
      <c r="N36" s="275">
        <v>924.00577419000001</v>
      </c>
      <c r="O36" s="275">
        <v>964.13470968000001</v>
      </c>
      <c r="P36" s="275">
        <v>923.78014285999996</v>
      </c>
      <c r="Q36" s="275">
        <v>837.21058065</v>
      </c>
      <c r="R36" s="275">
        <v>838.62073333000001</v>
      </c>
      <c r="S36" s="275">
        <v>947.49561289999997</v>
      </c>
      <c r="T36" s="275">
        <v>999.41306667000003</v>
      </c>
      <c r="U36" s="275">
        <v>1019.2651613</v>
      </c>
      <c r="V36" s="275">
        <v>1023.3827742</v>
      </c>
      <c r="W36" s="275">
        <v>978.28466666999998</v>
      </c>
      <c r="X36" s="275">
        <v>876.23158064999996</v>
      </c>
      <c r="Y36" s="275">
        <v>928.72810000000004</v>
      </c>
      <c r="Z36" s="275">
        <v>999.52929031999997</v>
      </c>
      <c r="AA36" s="275">
        <v>1037.5478387000001</v>
      </c>
      <c r="AB36" s="275">
        <v>992.99678571000004</v>
      </c>
      <c r="AC36" s="275">
        <v>873.55235484000002</v>
      </c>
      <c r="AD36" s="275">
        <v>802.41016666999997</v>
      </c>
      <c r="AE36" s="275">
        <v>863.53448387000003</v>
      </c>
      <c r="AF36" s="275">
        <v>980.71713333000002</v>
      </c>
      <c r="AG36" s="275">
        <v>1010.0427097</v>
      </c>
      <c r="AH36" s="275">
        <v>995.37554838999995</v>
      </c>
      <c r="AI36" s="275">
        <v>976.38166666999996</v>
      </c>
      <c r="AJ36" s="275">
        <v>910.43435483999997</v>
      </c>
      <c r="AK36" s="275">
        <v>983.34079999999994</v>
      </c>
      <c r="AL36" s="275">
        <v>1036.6689355000001</v>
      </c>
      <c r="AM36" s="275">
        <v>1053.0472580999999</v>
      </c>
      <c r="AN36" s="275">
        <v>971.35717856999997</v>
      </c>
      <c r="AO36" s="275">
        <v>897.51487096999995</v>
      </c>
      <c r="AP36" s="275">
        <v>894.27530000000002</v>
      </c>
      <c r="AQ36" s="275">
        <v>963.87148387000002</v>
      </c>
      <c r="AR36" s="275">
        <v>1011.0156667</v>
      </c>
      <c r="AS36" s="275">
        <v>1013.1765484</v>
      </c>
      <c r="AT36" s="275">
        <v>1023.9803548</v>
      </c>
      <c r="AU36" s="275">
        <v>965.65869999999995</v>
      </c>
      <c r="AV36" s="275">
        <v>843.04012903</v>
      </c>
      <c r="AW36" s="275">
        <v>825.01673332999997</v>
      </c>
      <c r="AX36" s="275">
        <v>946.00800000000004</v>
      </c>
      <c r="AY36" s="275">
        <v>1006.1387097</v>
      </c>
      <c r="AZ36" s="275">
        <v>956.27255172000002</v>
      </c>
      <c r="BA36" s="275">
        <v>890.9606129</v>
      </c>
      <c r="BB36" s="275">
        <v>988.88890000000004</v>
      </c>
      <c r="BC36" s="275">
        <v>989.14661290000004</v>
      </c>
      <c r="BD36" s="275">
        <v>1017.5486333</v>
      </c>
      <c r="BE36" s="275">
        <v>1013.9164194</v>
      </c>
      <c r="BF36" s="275">
        <v>1017.54</v>
      </c>
      <c r="BG36" s="275">
        <v>971.23289999999997</v>
      </c>
      <c r="BH36" s="338">
        <v>859.78150000000005</v>
      </c>
      <c r="BI36" s="338">
        <v>895.40179999999998</v>
      </c>
      <c r="BJ36" s="338">
        <v>989.36599999999999</v>
      </c>
      <c r="BK36" s="338">
        <v>1054.828</v>
      </c>
      <c r="BL36" s="338">
        <v>1015.252</v>
      </c>
      <c r="BM36" s="338">
        <v>921.15909999999997</v>
      </c>
      <c r="BN36" s="338">
        <v>850.30039999999997</v>
      </c>
      <c r="BO36" s="338">
        <v>903.70929999999998</v>
      </c>
      <c r="BP36" s="338">
        <v>1006.323</v>
      </c>
      <c r="BQ36" s="338">
        <v>1037.3820000000001</v>
      </c>
      <c r="BR36" s="338">
        <v>1038.817</v>
      </c>
      <c r="BS36" s="338">
        <v>998.98630000000003</v>
      </c>
      <c r="BT36" s="338">
        <v>902.67</v>
      </c>
      <c r="BU36" s="338">
        <v>940.06719999999996</v>
      </c>
      <c r="BV36" s="338">
        <v>1038.7190000000001</v>
      </c>
    </row>
    <row r="37" spans="1:74" ht="11.1" customHeight="1" x14ac:dyDescent="0.2">
      <c r="A37" s="557" t="s">
        <v>423</v>
      </c>
      <c r="B37" s="560" t="s">
        <v>413</v>
      </c>
      <c r="C37" s="275">
        <v>154.66698129</v>
      </c>
      <c r="D37" s="275">
        <v>129.69064965999999</v>
      </c>
      <c r="E37" s="275">
        <v>127.61317677</v>
      </c>
      <c r="F37" s="275">
        <v>79.776229999999998</v>
      </c>
      <c r="G37" s="275">
        <v>65.867917097000003</v>
      </c>
      <c r="H37" s="275">
        <v>51.534187000000003</v>
      </c>
      <c r="I37" s="275">
        <v>46.115457741999997</v>
      </c>
      <c r="J37" s="275">
        <v>65.513090000000005</v>
      </c>
      <c r="K37" s="275">
        <v>61.750798000000003</v>
      </c>
      <c r="L37" s="275">
        <v>78.327927742</v>
      </c>
      <c r="M37" s="275">
        <v>76.778402333000002</v>
      </c>
      <c r="N37" s="275">
        <v>80.440433548000001</v>
      </c>
      <c r="O37" s="275">
        <v>150.36202548</v>
      </c>
      <c r="P37" s="275">
        <v>176.15988429000001</v>
      </c>
      <c r="Q37" s="275">
        <v>135.07989581000001</v>
      </c>
      <c r="R37" s="275">
        <v>134.93306566999999</v>
      </c>
      <c r="S37" s="275">
        <v>166.99309676999999</v>
      </c>
      <c r="T37" s="275">
        <v>149.26953166999999</v>
      </c>
      <c r="U37" s="275">
        <v>182.57072676999999</v>
      </c>
      <c r="V37" s="275">
        <v>134.21960386999999</v>
      </c>
      <c r="W37" s="275">
        <v>101.97935467000001</v>
      </c>
      <c r="X37" s="275">
        <v>88.380966774000001</v>
      </c>
      <c r="Y37" s="275">
        <v>93.900250666999995</v>
      </c>
      <c r="Z37" s="275">
        <v>171.01801742000001</v>
      </c>
      <c r="AA37" s="275">
        <v>186.81039967999999</v>
      </c>
      <c r="AB37" s="275">
        <v>145.52239320999999</v>
      </c>
      <c r="AC37" s="275">
        <v>114.61848323</v>
      </c>
      <c r="AD37" s="275">
        <v>117.34200533000001</v>
      </c>
      <c r="AE37" s="275">
        <v>84.544444193999993</v>
      </c>
      <c r="AF37" s="275">
        <v>85.849405000000004</v>
      </c>
      <c r="AG37" s="275">
        <v>67.421333226000002</v>
      </c>
      <c r="AH37" s="275">
        <v>76.387639355000005</v>
      </c>
      <c r="AI37" s="275">
        <v>71.204616000000001</v>
      </c>
      <c r="AJ37" s="275">
        <v>98.587568709999999</v>
      </c>
      <c r="AK37" s="275">
        <v>94.894681000000006</v>
      </c>
      <c r="AL37" s="275">
        <v>110.44205871</v>
      </c>
      <c r="AM37" s="275">
        <v>127.13694581</v>
      </c>
      <c r="AN37" s="275">
        <v>101.58818286</v>
      </c>
      <c r="AO37" s="275">
        <v>135.96704806</v>
      </c>
      <c r="AP37" s="275">
        <v>153.62342566999999</v>
      </c>
      <c r="AQ37" s="275">
        <v>80.697817741999998</v>
      </c>
      <c r="AR37" s="275">
        <v>92.041779332999994</v>
      </c>
      <c r="AS37" s="275">
        <v>118.84546742000001</v>
      </c>
      <c r="AT37" s="275">
        <v>91.527857741999995</v>
      </c>
      <c r="AU37" s="275">
        <v>70.605857666999995</v>
      </c>
      <c r="AV37" s="275">
        <v>103.08661452</v>
      </c>
      <c r="AW37" s="275">
        <v>141.84135932999999</v>
      </c>
      <c r="AX37" s="275">
        <v>190.92070903000001</v>
      </c>
      <c r="AY37" s="275">
        <v>229.32944839000001</v>
      </c>
      <c r="AZ37" s="275">
        <v>202.22619655</v>
      </c>
      <c r="BA37" s="275">
        <v>142.88286934999999</v>
      </c>
      <c r="BB37" s="275">
        <v>91.014806667000002</v>
      </c>
      <c r="BC37" s="275">
        <v>88.274730645000005</v>
      </c>
      <c r="BD37" s="275">
        <v>74.636757466999995</v>
      </c>
      <c r="BE37" s="275">
        <v>71.026454483999999</v>
      </c>
      <c r="BF37" s="275">
        <v>101.07</v>
      </c>
      <c r="BG37" s="275">
        <v>70.78013</v>
      </c>
      <c r="BH37" s="338">
        <v>101.3096</v>
      </c>
      <c r="BI37" s="338">
        <v>126.84739999999999</v>
      </c>
      <c r="BJ37" s="338">
        <v>169.41</v>
      </c>
      <c r="BK37" s="338">
        <v>186.04259999999999</v>
      </c>
      <c r="BL37" s="338">
        <v>167.44630000000001</v>
      </c>
      <c r="BM37" s="338">
        <v>127.0458</v>
      </c>
      <c r="BN37" s="338">
        <v>94.640789999999996</v>
      </c>
      <c r="BO37" s="338">
        <v>93.274379999999994</v>
      </c>
      <c r="BP37" s="338">
        <v>86.299930000000003</v>
      </c>
      <c r="BQ37" s="338">
        <v>84.012559999999993</v>
      </c>
      <c r="BR37" s="338">
        <v>112.62990000000001</v>
      </c>
      <c r="BS37" s="338">
        <v>78.714879999999994</v>
      </c>
      <c r="BT37" s="338">
        <v>104.7777</v>
      </c>
      <c r="BU37" s="338">
        <v>130.69300000000001</v>
      </c>
      <c r="BV37" s="338">
        <v>166.8091</v>
      </c>
    </row>
    <row r="38" spans="1:74" ht="11.1" customHeight="1" x14ac:dyDescent="0.2">
      <c r="A38" s="557" t="s">
        <v>424</v>
      </c>
      <c r="B38" s="558" t="s">
        <v>456</v>
      </c>
      <c r="C38" s="275">
        <v>204.63432613000001</v>
      </c>
      <c r="D38" s="275">
        <v>190.06296552000001</v>
      </c>
      <c r="E38" s="275">
        <v>207.51651355000001</v>
      </c>
      <c r="F38" s="275">
        <v>195.09800733</v>
      </c>
      <c r="G38" s="275">
        <v>190.14361839</v>
      </c>
      <c r="H38" s="275">
        <v>187.93036366999999</v>
      </c>
      <c r="I38" s="275">
        <v>168.02069387</v>
      </c>
      <c r="J38" s="275">
        <v>153.46337323</v>
      </c>
      <c r="K38" s="275">
        <v>167.13278733000001</v>
      </c>
      <c r="L38" s="275">
        <v>191.19483418999999</v>
      </c>
      <c r="M38" s="275">
        <v>198.43874532999999</v>
      </c>
      <c r="N38" s="275">
        <v>222.02735193999999</v>
      </c>
      <c r="O38" s="275">
        <v>200.39661258000001</v>
      </c>
      <c r="P38" s="275">
        <v>224.54272</v>
      </c>
      <c r="Q38" s="275">
        <v>240.03037806</v>
      </c>
      <c r="R38" s="275">
        <v>244.097036</v>
      </c>
      <c r="S38" s="275">
        <v>249.74168742000001</v>
      </c>
      <c r="T38" s="275">
        <v>232.779222</v>
      </c>
      <c r="U38" s="275">
        <v>187.90813129</v>
      </c>
      <c r="V38" s="275">
        <v>179.52524289999999</v>
      </c>
      <c r="W38" s="275">
        <v>174.47572066999999</v>
      </c>
      <c r="X38" s="275">
        <v>216.01500483999999</v>
      </c>
      <c r="Y38" s="275">
        <v>225.25462533000001</v>
      </c>
      <c r="Z38" s="275">
        <v>205.47130322999999</v>
      </c>
      <c r="AA38" s="275">
        <v>259.16558902999998</v>
      </c>
      <c r="AB38" s="275">
        <v>217.41387286</v>
      </c>
      <c r="AC38" s="275">
        <v>253.64918097</v>
      </c>
      <c r="AD38" s="275">
        <v>267.14971566999998</v>
      </c>
      <c r="AE38" s="275">
        <v>234.57824644999999</v>
      </c>
      <c r="AF38" s="275">
        <v>272.50419299999999</v>
      </c>
      <c r="AG38" s="275">
        <v>211.21211613</v>
      </c>
      <c r="AH38" s="275">
        <v>201.32523516000001</v>
      </c>
      <c r="AI38" s="275">
        <v>195.20899967</v>
      </c>
      <c r="AJ38" s="275">
        <v>216.57454290000001</v>
      </c>
      <c r="AK38" s="275">
        <v>266.45766033000001</v>
      </c>
      <c r="AL38" s="275">
        <v>234.18118516000001</v>
      </c>
      <c r="AM38" s="275">
        <v>231.66381774000001</v>
      </c>
      <c r="AN38" s="275">
        <v>255.23111714000001</v>
      </c>
      <c r="AO38" s="275">
        <v>207.66199452000001</v>
      </c>
      <c r="AP38" s="275">
        <v>273.43057333000002</v>
      </c>
      <c r="AQ38" s="275">
        <v>271.33814741999998</v>
      </c>
      <c r="AR38" s="275">
        <v>255.152084</v>
      </c>
      <c r="AS38" s="275">
        <v>272.81853774000001</v>
      </c>
      <c r="AT38" s="275">
        <v>237.40897419000001</v>
      </c>
      <c r="AU38" s="275">
        <v>253.689469</v>
      </c>
      <c r="AV38" s="275">
        <v>244.18157839</v>
      </c>
      <c r="AW38" s="275">
        <v>310.279719</v>
      </c>
      <c r="AX38" s="275">
        <v>307.46363258000002</v>
      </c>
      <c r="AY38" s="275">
        <v>292.22283871000002</v>
      </c>
      <c r="AZ38" s="275">
        <v>345.55980930999999</v>
      </c>
      <c r="BA38" s="275">
        <v>340.04602612999997</v>
      </c>
      <c r="BB38" s="275">
        <v>304.99735800000002</v>
      </c>
      <c r="BC38" s="275">
        <v>319.94289032</v>
      </c>
      <c r="BD38" s="275">
        <v>283.60083896999998</v>
      </c>
      <c r="BE38" s="275">
        <v>349.42059358</v>
      </c>
      <c r="BF38" s="275">
        <v>289.0018</v>
      </c>
      <c r="BG38" s="275">
        <v>277.40809999999999</v>
      </c>
      <c r="BH38" s="338">
        <v>312.16390000000001</v>
      </c>
      <c r="BI38" s="338">
        <v>332.27440000000001</v>
      </c>
      <c r="BJ38" s="338">
        <v>337.74439999999998</v>
      </c>
      <c r="BK38" s="338">
        <v>343.22539999999998</v>
      </c>
      <c r="BL38" s="338">
        <v>349.6395</v>
      </c>
      <c r="BM38" s="338">
        <v>379.53879999999998</v>
      </c>
      <c r="BN38" s="338">
        <v>397.9982</v>
      </c>
      <c r="BO38" s="338">
        <v>378.94650000000001</v>
      </c>
      <c r="BP38" s="338">
        <v>382.94529999999997</v>
      </c>
      <c r="BQ38" s="338">
        <v>329.26240000000001</v>
      </c>
      <c r="BR38" s="338">
        <v>312.35590000000002</v>
      </c>
      <c r="BS38" s="338">
        <v>312.7423</v>
      </c>
      <c r="BT38" s="338">
        <v>357.74290000000002</v>
      </c>
      <c r="BU38" s="338">
        <v>378.8861</v>
      </c>
      <c r="BV38" s="338">
        <v>373.49180000000001</v>
      </c>
    </row>
    <row r="39" spans="1:74" ht="11.1" customHeight="1" x14ac:dyDescent="0.2">
      <c r="A39" s="557" t="s">
        <v>425</v>
      </c>
      <c r="B39" s="560" t="s">
        <v>403</v>
      </c>
      <c r="C39" s="275">
        <v>14.479662580999999</v>
      </c>
      <c r="D39" s="275">
        <v>14.384537241</v>
      </c>
      <c r="E39" s="275">
        <v>14.242254193999999</v>
      </c>
      <c r="F39" s="275">
        <v>14.896761667</v>
      </c>
      <c r="G39" s="275">
        <v>15.905214515999999</v>
      </c>
      <c r="H39" s="275">
        <v>15.008328000000001</v>
      </c>
      <c r="I39" s="275">
        <v>15.452312580999999</v>
      </c>
      <c r="J39" s="275">
        <v>14.868571935</v>
      </c>
      <c r="K39" s="275">
        <v>14.593213667000001</v>
      </c>
      <c r="L39" s="275">
        <v>14.262849677</v>
      </c>
      <c r="M39" s="275">
        <v>15.329110332999999</v>
      </c>
      <c r="N39" s="275">
        <v>15.250813871</v>
      </c>
      <c r="O39" s="275">
        <v>15.217629032</v>
      </c>
      <c r="P39" s="275">
        <v>15.613381786</v>
      </c>
      <c r="Q39" s="275">
        <v>15.195332258000001</v>
      </c>
      <c r="R39" s="275">
        <v>13.933557333</v>
      </c>
      <c r="S39" s="275">
        <v>16.011147419</v>
      </c>
      <c r="T39" s="275">
        <v>14.971263333</v>
      </c>
      <c r="U39" s="275">
        <v>15.002664838999999</v>
      </c>
      <c r="V39" s="275">
        <v>15.464471290000001</v>
      </c>
      <c r="W39" s="275">
        <v>15.969348999999999</v>
      </c>
      <c r="X39" s="275">
        <v>15.583698387</v>
      </c>
      <c r="Y39" s="275">
        <v>15.290649</v>
      </c>
      <c r="Z39" s="275">
        <v>14.935498709999999</v>
      </c>
      <c r="AA39" s="275">
        <v>14.351976129000001</v>
      </c>
      <c r="AB39" s="275">
        <v>14.038654286</v>
      </c>
      <c r="AC39" s="275">
        <v>13.491233871</v>
      </c>
      <c r="AD39" s="275">
        <v>12.937331667</v>
      </c>
      <c r="AE39" s="275">
        <v>14.26112129</v>
      </c>
      <c r="AF39" s="275">
        <v>14.692261</v>
      </c>
      <c r="AG39" s="275">
        <v>14.37337</v>
      </c>
      <c r="AH39" s="275">
        <v>16.133659999999999</v>
      </c>
      <c r="AI39" s="275">
        <v>15.843733667</v>
      </c>
      <c r="AJ39" s="275">
        <v>15.698618065</v>
      </c>
      <c r="AK39" s="275">
        <v>15.936544667</v>
      </c>
      <c r="AL39" s="275">
        <v>17.074337742000001</v>
      </c>
      <c r="AM39" s="275">
        <v>14.312369355</v>
      </c>
      <c r="AN39" s="275">
        <v>13.484489286000001</v>
      </c>
      <c r="AO39" s="275">
        <v>12.888704839000001</v>
      </c>
      <c r="AP39" s="275">
        <v>14.226723</v>
      </c>
      <c r="AQ39" s="275">
        <v>15.905996452</v>
      </c>
      <c r="AR39" s="275">
        <v>16.248815333</v>
      </c>
      <c r="AS39" s="275">
        <v>16.894972257999999</v>
      </c>
      <c r="AT39" s="275">
        <v>16.888974838999999</v>
      </c>
      <c r="AU39" s="275">
        <v>15.089331667</v>
      </c>
      <c r="AV39" s="275">
        <v>15.523143871</v>
      </c>
      <c r="AW39" s="275">
        <v>15.316014333</v>
      </c>
      <c r="AX39" s="275">
        <v>14.746475805999999</v>
      </c>
      <c r="AY39" s="275">
        <v>15.290496451999999</v>
      </c>
      <c r="AZ39" s="275">
        <v>14.414597930999999</v>
      </c>
      <c r="BA39" s="275">
        <v>14.671989999999999</v>
      </c>
      <c r="BB39" s="275">
        <v>15.836460667000001</v>
      </c>
      <c r="BC39" s="275">
        <v>16.341584838999999</v>
      </c>
      <c r="BD39" s="275">
        <v>16.548762133</v>
      </c>
      <c r="BE39" s="275">
        <v>16.416543387000001</v>
      </c>
      <c r="BF39" s="275">
        <v>16.544329999999999</v>
      </c>
      <c r="BG39" s="275">
        <v>14.899089999999999</v>
      </c>
      <c r="BH39" s="338">
        <v>14.166639999999999</v>
      </c>
      <c r="BI39" s="338">
        <v>14.177160000000001</v>
      </c>
      <c r="BJ39" s="338">
        <v>14.229979999999999</v>
      </c>
      <c r="BK39" s="338">
        <v>14.808960000000001</v>
      </c>
      <c r="BL39" s="338">
        <v>14.249000000000001</v>
      </c>
      <c r="BM39" s="338">
        <v>14.679639999999999</v>
      </c>
      <c r="BN39" s="338">
        <v>15.518520000000001</v>
      </c>
      <c r="BO39" s="338">
        <v>15.632379999999999</v>
      </c>
      <c r="BP39" s="338">
        <v>16.025510000000001</v>
      </c>
      <c r="BQ39" s="338">
        <v>16.489049999999999</v>
      </c>
      <c r="BR39" s="338">
        <v>16.655799999999999</v>
      </c>
      <c r="BS39" s="338">
        <v>14.83039</v>
      </c>
      <c r="BT39" s="338">
        <v>14.391360000000001</v>
      </c>
      <c r="BU39" s="338">
        <v>14.271100000000001</v>
      </c>
      <c r="BV39" s="338">
        <v>14.34435</v>
      </c>
    </row>
    <row r="40" spans="1:74" ht="11.1" customHeight="1" x14ac:dyDescent="0.2">
      <c r="A40" s="557" t="s">
        <v>426</v>
      </c>
      <c r="B40" s="558" t="s">
        <v>405</v>
      </c>
      <c r="C40" s="275">
        <v>4704.8970761</v>
      </c>
      <c r="D40" s="275">
        <v>4572.7694890000002</v>
      </c>
      <c r="E40" s="275">
        <v>4302.2024167999998</v>
      </c>
      <c r="F40" s="275">
        <v>4382.3286427000003</v>
      </c>
      <c r="G40" s="275">
        <v>5024.2841206000003</v>
      </c>
      <c r="H40" s="275">
        <v>5519.6248869999999</v>
      </c>
      <c r="I40" s="275">
        <v>6097.8055087000002</v>
      </c>
      <c r="J40" s="275">
        <v>5781.8085793999999</v>
      </c>
      <c r="K40" s="275">
        <v>5055.0679812999997</v>
      </c>
      <c r="L40" s="275">
        <v>4427.6174289999999</v>
      </c>
      <c r="M40" s="275">
        <v>4447.249906</v>
      </c>
      <c r="N40" s="275">
        <v>4630.0542083999999</v>
      </c>
      <c r="O40" s="275">
        <v>4817.8213741999998</v>
      </c>
      <c r="P40" s="275">
        <v>4763.0678485999997</v>
      </c>
      <c r="Q40" s="275">
        <v>4570.0874764999999</v>
      </c>
      <c r="R40" s="275">
        <v>4315.2303936999997</v>
      </c>
      <c r="S40" s="275">
        <v>4645.0077687000003</v>
      </c>
      <c r="T40" s="275">
        <v>5508.0930600000002</v>
      </c>
      <c r="U40" s="275">
        <v>5659.8575983999999</v>
      </c>
      <c r="V40" s="275">
        <v>5728.8938934999996</v>
      </c>
      <c r="W40" s="275">
        <v>5238.9064792999998</v>
      </c>
      <c r="X40" s="275">
        <v>4516.4008326000003</v>
      </c>
      <c r="Y40" s="275">
        <v>4574.5188163000003</v>
      </c>
      <c r="Z40" s="275">
        <v>4922.2525312999996</v>
      </c>
      <c r="AA40" s="275">
        <v>5516.6147090000004</v>
      </c>
      <c r="AB40" s="275">
        <v>5126.4874404000002</v>
      </c>
      <c r="AC40" s="275">
        <v>4659.2112403000001</v>
      </c>
      <c r="AD40" s="275">
        <v>4358.0609422999996</v>
      </c>
      <c r="AE40" s="275">
        <v>4764.6749919000004</v>
      </c>
      <c r="AF40" s="275">
        <v>5461.9943236999998</v>
      </c>
      <c r="AG40" s="275">
        <v>5605.1979019</v>
      </c>
      <c r="AH40" s="275">
        <v>5721.8158383999998</v>
      </c>
      <c r="AI40" s="275">
        <v>5191.5105826999998</v>
      </c>
      <c r="AJ40" s="275">
        <v>4477.0647405999998</v>
      </c>
      <c r="AK40" s="275">
        <v>4643.7509909999999</v>
      </c>
      <c r="AL40" s="275">
        <v>4746.8230002999999</v>
      </c>
      <c r="AM40" s="275">
        <v>5242.5003773999997</v>
      </c>
      <c r="AN40" s="275">
        <v>5461.9092004000004</v>
      </c>
      <c r="AO40" s="275">
        <v>4584.2918</v>
      </c>
      <c r="AP40" s="275">
        <v>4397.1454657000004</v>
      </c>
      <c r="AQ40" s="275">
        <v>4881.9777309999999</v>
      </c>
      <c r="AR40" s="275">
        <v>5720.9211359999999</v>
      </c>
      <c r="AS40" s="275">
        <v>6108.6745167999998</v>
      </c>
      <c r="AT40" s="275">
        <v>5887.3130451999996</v>
      </c>
      <c r="AU40" s="275">
        <v>5340.1969827000003</v>
      </c>
      <c r="AV40" s="275">
        <v>4426.3463565000002</v>
      </c>
      <c r="AW40" s="275">
        <v>4439.2491449999998</v>
      </c>
      <c r="AX40" s="275">
        <v>4624.3932951999996</v>
      </c>
      <c r="AY40" s="275">
        <v>5135.0554842000001</v>
      </c>
      <c r="AZ40" s="275">
        <v>4894.7994116999998</v>
      </c>
      <c r="BA40" s="275">
        <v>4388.0156251999997</v>
      </c>
      <c r="BB40" s="275">
        <v>4446.8305419999997</v>
      </c>
      <c r="BC40" s="275">
        <v>4841.4013883999996</v>
      </c>
      <c r="BD40" s="275">
        <v>5824.2032323000003</v>
      </c>
      <c r="BE40" s="275">
        <v>6324.8355518999997</v>
      </c>
      <c r="BF40" s="275">
        <v>6132.393</v>
      </c>
      <c r="BG40" s="275">
        <v>5519.4189999999999</v>
      </c>
      <c r="BH40" s="338">
        <v>4385.53</v>
      </c>
      <c r="BI40" s="338">
        <v>4494.9080000000004</v>
      </c>
      <c r="BJ40" s="338">
        <v>5030.2969999999996</v>
      </c>
      <c r="BK40" s="338">
        <v>5177.2309999999998</v>
      </c>
      <c r="BL40" s="338">
        <v>5065.4560000000001</v>
      </c>
      <c r="BM40" s="338">
        <v>4634.4520000000002</v>
      </c>
      <c r="BN40" s="338">
        <v>4510.38</v>
      </c>
      <c r="BO40" s="338">
        <v>4966.46</v>
      </c>
      <c r="BP40" s="338">
        <v>5758.9790000000003</v>
      </c>
      <c r="BQ40" s="338">
        <v>6089.32</v>
      </c>
      <c r="BR40" s="338">
        <v>5998.7020000000002</v>
      </c>
      <c r="BS40" s="338">
        <v>5310.62</v>
      </c>
      <c r="BT40" s="338">
        <v>4473.1490000000003</v>
      </c>
      <c r="BU40" s="338">
        <v>4500.0469999999996</v>
      </c>
      <c r="BV40" s="338">
        <v>5058.8670000000002</v>
      </c>
    </row>
    <row r="41" spans="1:74" ht="11.1" customHeight="1" x14ac:dyDescent="0.2">
      <c r="A41" s="551"/>
      <c r="B41" s="131" t="s">
        <v>427</v>
      </c>
      <c r="C41" s="251"/>
      <c r="D41" s="251"/>
      <c r="E41" s="251"/>
      <c r="F41" s="251"/>
      <c r="G41" s="251"/>
      <c r="H41" s="251"/>
      <c r="I41" s="251"/>
      <c r="J41" s="251"/>
      <c r="K41" s="251"/>
      <c r="L41" s="251"/>
      <c r="M41" s="251"/>
      <c r="N41" s="251"/>
      <c r="O41" s="251"/>
      <c r="P41" s="251"/>
      <c r="Q41" s="251"/>
      <c r="R41" s="251"/>
      <c r="S41" s="251"/>
      <c r="T41" s="251"/>
      <c r="U41" s="251"/>
      <c r="V41" s="251"/>
      <c r="W41" s="251"/>
      <c r="X41" s="251"/>
      <c r="Y41" s="251"/>
      <c r="Z41" s="251"/>
      <c r="AA41" s="251"/>
      <c r="AB41" s="251"/>
      <c r="AC41" s="251"/>
      <c r="AD41" s="251"/>
      <c r="AE41" s="251"/>
      <c r="AF41" s="251"/>
      <c r="AG41" s="251"/>
      <c r="AH41" s="251"/>
      <c r="AI41" s="251"/>
      <c r="AJ41" s="251"/>
      <c r="AK41" s="251"/>
      <c r="AL41" s="251"/>
      <c r="AM41" s="251"/>
      <c r="AN41" s="251"/>
      <c r="AO41" s="251"/>
      <c r="AP41" s="251"/>
      <c r="AQ41" s="251"/>
      <c r="AR41" s="251"/>
      <c r="AS41" s="251"/>
      <c r="AT41" s="251"/>
      <c r="AU41" s="251"/>
      <c r="AV41" s="251"/>
      <c r="AW41" s="251"/>
      <c r="AX41" s="251"/>
      <c r="AY41" s="251"/>
      <c r="AZ41" s="251"/>
      <c r="BA41" s="251"/>
      <c r="BB41" s="251"/>
      <c r="BC41" s="251"/>
      <c r="BD41" s="251"/>
      <c r="BE41" s="251"/>
      <c r="BF41" s="251"/>
      <c r="BG41" s="251"/>
      <c r="BH41" s="364"/>
      <c r="BI41" s="364"/>
      <c r="BJ41" s="364"/>
      <c r="BK41" s="364"/>
      <c r="BL41" s="364"/>
      <c r="BM41" s="364"/>
      <c r="BN41" s="364"/>
      <c r="BO41" s="364"/>
      <c r="BP41" s="364"/>
      <c r="BQ41" s="364"/>
      <c r="BR41" s="364"/>
      <c r="BS41" s="364"/>
      <c r="BT41" s="364"/>
      <c r="BU41" s="364"/>
      <c r="BV41" s="364"/>
    </row>
    <row r="42" spans="1:74" ht="11.1" customHeight="1" x14ac:dyDescent="0.2">
      <c r="A42" s="557" t="s">
        <v>428</v>
      </c>
      <c r="B42" s="558" t="s">
        <v>91</v>
      </c>
      <c r="C42" s="275">
        <v>1575.2439542</v>
      </c>
      <c r="D42" s="275">
        <v>1544.7406262</v>
      </c>
      <c r="E42" s="275">
        <v>1290.7152348</v>
      </c>
      <c r="F42" s="275">
        <v>1254.413965</v>
      </c>
      <c r="G42" s="275">
        <v>1331.0901635</v>
      </c>
      <c r="H42" s="275">
        <v>1604.0886439999999</v>
      </c>
      <c r="I42" s="275">
        <v>1886.6518781</v>
      </c>
      <c r="J42" s="275">
        <v>1796.219321</v>
      </c>
      <c r="K42" s="275">
        <v>1486.3262523000001</v>
      </c>
      <c r="L42" s="275">
        <v>1369.2284500000001</v>
      </c>
      <c r="M42" s="275">
        <v>1546.1852663</v>
      </c>
      <c r="N42" s="275">
        <v>1660.7725965</v>
      </c>
      <c r="O42" s="275">
        <v>1686.9631671</v>
      </c>
      <c r="P42" s="275">
        <v>1714.4741753999999</v>
      </c>
      <c r="Q42" s="275">
        <v>1561.0310081</v>
      </c>
      <c r="R42" s="275">
        <v>1438.0162413</v>
      </c>
      <c r="S42" s="275">
        <v>1414.8490552000001</v>
      </c>
      <c r="T42" s="275">
        <v>1634.2991797</v>
      </c>
      <c r="U42" s="275">
        <v>1830.2614561</v>
      </c>
      <c r="V42" s="275">
        <v>1797.6930616</v>
      </c>
      <c r="W42" s="275">
        <v>1607.5877637000001</v>
      </c>
      <c r="X42" s="275">
        <v>1476.9427499999999</v>
      </c>
      <c r="Y42" s="275">
        <v>1516.154121</v>
      </c>
      <c r="Z42" s="275">
        <v>1780.6185958000001</v>
      </c>
      <c r="AA42" s="275">
        <v>1870.6995199999999</v>
      </c>
      <c r="AB42" s="275">
        <v>1854.5563414000001</v>
      </c>
      <c r="AC42" s="275">
        <v>1665.280201</v>
      </c>
      <c r="AD42" s="275">
        <v>1318.2171437</v>
      </c>
      <c r="AE42" s="275">
        <v>1326.1681606</v>
      </c>
      <c r="AF42" s="275">
        <v>1662.9213976999999</v>
      </c>
      <c r="AG42" s="275">
        <v>1739.2183689999999</v>
      </c>
      <c r="AH42" s="275">
        <v>1808.1541023</v>
      </c>
      <c r="AI42" s="275">
        <v>1471.071743</v>
      </c>
      <c r="AJ42" s="275">
        <v>1373.3376238999999</v>
      </c>
      <c r="AK42" s="275">
        <v>1526.0673113</v>
      </c>
      <c r="AL42" s="275">
        <v>1560.3607155</v>
      </c>
      <c r="AM42" s="275">
        <v>1626.9876790000001</v>
      </c>
      <c r="AN42" s="275">
        <v>1731.0810875</v>
      </c>
      <c r="AO42" s="275">
        <v>1391.7451874000001</v>
      </c>
      <c r="AP42" s="275">
        <v>1197.1553873</v>
      </c>
      <c r="AQ42" s="275">
        <v>1208.0827618999999</v>
      </c>
      <c r="AR42" s="275">
        <v>1503.5156153</v>
      </c>
      <c r="AS42" s="275">
        <v>1654.0868448000001</v>
      </c>
      <c r="AT42" s="275">
        <v>1600.6488987</v>
      </c>
      <c r="AU42" s="275">
        <v>1474.8786497000001</v>
      </c>
      <c r="AV42" s="275">
        <v>1255.4576213</v>
      </c>
      <c r="AW42" s="275">
        <v>1116.0638093</v>
      </c>
      <c r="AX42" s="275">
        <v>1125.2792365</v>
      </c>
      <c r="AY42" s="275">
        <v>1441.6830164999999</v>
      </c>
      <c r="AZ42" s="275">
        <v>1235.0380734</v>
      </c>
      <c r="BA42" s="275">
        <v>935.75813742000003</v>
      </c>
      <c r="BB42" s="275">
        <v>952.61264500000004</v>
      </c>
      <c r="BC42" s="275">
        <v>968.85813289999999</v>
      </c>
      <c r="BD42" s="275">
        <v>1414.9075407</v>
      </c>
      <c r="BE42" s="275">
        <v>1559.2110928</v>
      </c>
      <c r="BF42" s="275">
        <v>1553.6610000000001</v>
      </c>
      <c r="BG42" s="275">
        <v>1376.462</v>
      </c>
      <c r="BH42" s="338">
        <v>1240.3610000000001</v>
      </c>
      <c r="BI42" s="338">
        <v>1186.8330000000001</v>
      </c>
      <c r="BJ42" s="338">
        <v>1277.886</v>
      </c>
      <c r="BK42" s="338">
        <v>1463.5060000000001</v>
      </c>
      <c r="BL42" s="338">
        <v>1390.8679999999999</v>
      </c>
      <c r="BM42" s="338">
        <v>1166.875</v>
      </c>
      <c r="BN42" s="338">
        <v>1069.0909999999999</v>
      </c>
      <c r="BO42" s="338">
        <v>1043.6990000000001</v>
      </c>
      <c r="BP42" s="338">
        <v>1412.864</v>
      </c>
      <c r="BQ42" s="338">
        <v>1529.33</v>
      </c>
      <c r="BR42" s="338">
        <v>1559.011</v>
      </c>
      <c r="BS42" s="338">
        <v>1356.874</v>
      </c>
      <c r="BT42" s="338">
        <v>1284.722</v>
      </c>
      <c r="BU42" s="338">
        <v>1193.636</v>
      </c>
      <c r="BV42" s="338">
        <v>1288.798</v>
      </c>
    </row>
    <row r="43" spans="1:74" ht="11.1" customHeight="1" x14ac:dyDescent="0.2">
      <c r="A43" s="557" t="s">
        <v>429</v>
      </c>
      <c r="B43" s="558" t="s">
        <v>92</v>
      </c>
      <c r="C43" s="275">
        <v>236.34712580999999</v>
      </c>
      <c r="D43" s="275">
        <v>277.58878241000002</v>
      </c>
      <c r="E43" s="275">
        <v>266.51808870999997</v>
      </c>
      <c r="F43" s="275">
        <v>282.39587067000002</v>
      </c>
      <c r="G43" s="275">
        <v>320.86270258000002</v>
      </c>
      <c r="H43" s="275">
        <v>374.50863267</v>
      </c>
      <c r="I43" s="275">
        <v>527.71824258000004</v>
      </c>
      <c r="J43" s="275">
        <v>306.58460774000002</v>
      </c>
      <c r="K43" s="275">
        <v>206.00585067</v>
      </c>
      <c r="L43" s="275">
        <v>158.31319870999999</v>
      </c>
      <c r="M43" s="275">
        <v>176.29273266999999</v>
      </c>
      <c r="N43" s="275">
        <v>165.96003354999999</v>
      </c>
      <c r="O43" s="275">
        <v>187.78319096999999</v>
      </c>
      <c r="P43" s="275">
        <v>196.74053499999999</v>
      </c>
      <c r="Q43" s="275">
        <v>207.94393839</v>
      </c>
      <c r="R43" s="275">
        <v>178.45382033000001</v>
      </c>
      <c r="S43" s="275">
        <v>195.15517194</v>
      </c>
      <c r="T43" s="275">
        <v>193.15888533</v>
      </c>
      <c r="U43" s="275">
        <v>288.99492515999998</v>
      </c>
      <c r="V43" s="275">
        <v>258.90142386999997</v>
      </c>
      <c r="W43" s="275">
        <v>167.81093000000001</v>
      </c>
      <c r="X43" s="275">
        <v>166.62602613000001</v>
      </c>
      <c r="Y43" s="275">
        <v>174.34875600000001</v>
      </c>
      <c r="Z43" s="275">
        <v>184.27336129</v>
      </c>
      <c r="AA43" s="275">
        <v>221.38065032</v>
      </c>
      <c r="AB43" s="275">
        <v>194.36033570999999</v>
      </c>
      <c r="AC43" s="275">
        <v>170.26698031999999</v>
      </c>
      <c r="AD43" s="275">
        <v>148.22942333</v>
      </c>
      <c r="AE43" s="275">
        <v>208.42536097000001</v>
      </c>
      <c r="AF43" s="275">
        <v>196.80712299999999</v>
      </c>
      <c r="AG43" s="275">
        <v>187.20410484000001</v>
      </c>
      <c r="AH43" s="275">
        <v>241.68457419000001</v>
      </c>
      <c r="AI43" s="275">
        <v>181.45433166999999</v>
      </c>
      <c r="AJ43" s="275">
        <v>191.93393387</v>
      </c>
      <c r="AK43" s="275">
        <v>179.58561632999999</v>
      </c>
      <c r="AL43" s="275">
        <v>213.61986515999999</v>
      </c>
      <c r="AM43" s="275">
        <v>279.55279483999999</v>
      </c>
      <c r="AN43" s="275">
        <v>322.89382071</v>
      </c>
      <c r="AO43" s="275">
        <v>298.85396161</v>
      </c>
      <c r="AP43" s="275">
        <v>240.78992167000001</v>
      </c>
      <c r="AQ43" s="275">
        <v>226.60041032000001</v>
      </c>
      <c r="AR43" s="275">
        <v>304.13308267000002</v>
      </c>
      <c r="AS43" s="275">
        <v>379.86224871000002</v>
      </c>
      <c r="AT43" s="275">
        <v>327.89656226</v>
      </c>
      <c r="AU43" s="275">
        <v>310.532084</v>
      </c>
      <c r="AV43" s="275">
        <v>251.33974194000001</v>
      </c>
      <c r="AW43" s="275">
        <v>274.87170366999999</v>
      </c>
      <c r="AX43" s="275">
        <v>329.73197967999999</v>
      </c>
      <c r="AY43" s="275">
        <v>342.65424968000002</v>
      </c>
      <c r="AZ43" s="275">
        <v>359.37530103</v>
      </c>
      <c r="BA43" s="275">
        <v>379.94687902999999</v>
      </c>
      <c r="BB43" s="275">
        <v>353.40903967000003</v>
      </c>
      <c r="BC43" s="275">
        <v>334.12646258000001</v>
      </c>
      <c r="BD43" s="275">
        <v>426.70596487</v>
      </c>
      <c r="BE43" s="275">
        <v>497.06977932000001</v>
      </c>
      <c r="BF43" s="275">
        <v>482.57369999999997</v>
      </c>
      <c r="BG43" s="275">
        <v>392.55689999999998</v>
      </c>
      <c r="BH43" s="338">
        <v>337.86130000000003</v>
      </c>
      <c r="BI43" s="338">
        <v>333.30880000000002</v>
      </c>
      <c r="BJ43" s="338">
        <v>385.00839999999999</v>
      </c>
      <c r="BK43" s="338">
        <v>376.7955</v>
      </c>
      <c r="BL43" s="338">
        <v>349.5283</v>
      </c>
      <c r="BM43" s="338">
        <v>352.7099</v>
      </c>
      <c r="BN43" s="338">
        <v>306.76639999999998</v>
      </c>
      <c r="BO43" s="338">
        <v>321.29289999999997</v>
      </c>
      <c r="BP43" s="338">
        <v>399.5795</v>
      </c>
      <c r="BQ43" s="338">
        <v>535.17899999999997</v>
      </c>
      <c r="BR43" s="338">
        <v>481.65199999999999</v>
      </c>
      <c r="BS43" s="338">
        <v>315.41239999999999</v>
      </c>
      <c r="BT43" s="338">
        <v>306.86559999999997</v>
      </c>
      <c r="BU43" s="338">
        <v>315.12290000000002</v>
      </c>
      <c r="BV43" s="338">
        <v>363.69830000000002</v>
      </c>
    </row>
    <row r="44" spans="1:74" ht="11.1" customHeight="1" x14ac:dyDescent="0.2">
      <c r="A44" s="557" t="s">
        <v>430</v>
      </c>
      <c r="B44" s="560" t="s">
        <v>389</v>
      </c>
      <c r="C44" s="275">
        <v>12.947756774</v>
      </c>
      <c r="D44" s="275">
        <v>12.580027241</v>
      </c>
      <c r="E44" s="275">
        <v>5.6556812903000004</v>
      </c>
      <c r="F44" s="275">
        <v>5.4696943332999997</v>
      </c>
      <c r="G44" s="275">
        <v>7.0709299999999997</v>
      </c>
      <c r="H44" s="275">
        <v>12.069787333000001</v>
      </c>
      <c r="I44" s="275">
        <v>9.2071190322999996</v>
      </c>
      <c r="J44" s="275">
        <v>11.314302258</v>
      </c>
      <c r="K44" s="275">
        <v>11.143285667000001</v>
      </c>
      <c r="L44" s="275">
        <v>6.5992638709999998</v>
      </c>
      <c r="M44" s="275">
        <v>6.5212240000000001</v>
      </c>
      <c r="N44" s="275">
        <v>6.2303070967999998</v>
      </c>
      <c r="O44" s="275">
        <v>11.952349355000001</v>
      </c>
      <c r="P44" s="275">
        <v>10.742018214</v>
      </c>
      <c r="Q44" s="275">
        <v>11.998975484000001</v>
      </c>
      <c r="R44" s="275">
        <v>7.2025043333000003</v>
      </c>
      <c r="S44" s="275">
        <v>11.810065484000001</v>
      </c>
      <c r="T44" s="275">
        <v>11.530507332999999</v>
      </c>
      <c r="U44" s="275">
        <v>12.921786128999999</v>
      </c>
      <c r="V44" s="275">
        <v>12.684598064999999</v>
      </c>
      <c r="W44" s="275">
        <v>9.8966126666999994</v>
      </c>
      <c r="X44" s="275">
        <v>8.1419680645000003</v>
      </c>
      <c r="Y44" s="275">
        <v>13.766329667000001</v>
      </c>
      <c r="Z44" s="275">
        <v>16.342457742000001</v>
      </c>
      <c r="AA44" s="275">
        <v>14.783211613000001</v>
      </c>
      <c r="AB44" s="275">
        <v>11.613848214000001</v>
      </c>
      <c r="AC44" s="275">
        <v>16.225522903000002</v>
      </c>
      <c r="AD44" s="275">
        <v>12.373841000000001</v>
      </c>
      <c r="AE44" s="275">
        <v>13.006176452</v>
      </c>
      <c r="AF44" s="275">
        <v>13.855081332999999</v>
      </c>
      <c r="AG44" s="275">
        <v>13.485233548</v>
      </c>
      <c r="AH44" s="275">
        <v>12.394188065</v>
      </c>
      <c r="AI44" s="275">
        <v>13.104512</v>
      </c>
      <c r="AJ44" s="275">
        <v>5.4645622581</v>
      </c>
      <c r="AK44" s="275">
        <v>10.177934</v>
      </c>
      <c r="AL44" s="275">
        <v>11.392102581</v>
      </c>
      <c r="AM44" s="275">
        <v>12.278716773999999</v>
      </c>
      <c r="AN44" s="275">
        <v>14.653667857</v>
      </c>
      <c r="AO44" s="275">
        <v>8.9795896773999999</v>
      </c>
      <c r="AP44" s="275">
        <v>8.4891386667000006</v>
      </c>
      <c r="AQ44" s="275">
        <v>10.573813226</v>
      </c>
      <c r="AR44" s="275">
        <v>14.717672667</v>
      </c>
      <c r="AS44" s="275">
        <v>13.758225484</v>
      </c>
      <c r="AT44" s="275">
        <v>13.145642258000001</v>
      </c>
      <c r="AU44" s="275">
        <v>12.136328667000001</v>
      </c>
      <c r="AV44" s="275">
        <v>7.0133003226000001</v>
      </c>
      <c r="AW44" s="275">
        <v>12.516901333</v>
      </c>
      <c r="AX44" s="275">
        <v>8.8831193547999998</v>
      </c>
      <c r="AY44" s="275">
        <v>9.2601070968000005</v>
      </c>
      <c r="AZ44" s="275">
        <v>13.062346551999999</v>
      </c>
      <c r="BA44" s="275">
        <v>9.0913129032000004</v>
      </c>
      <c r="BB44" s="275">
        <v>10.400418</v>
      </c>
      <c r="BC44" s="275">
        <v>8.7148812902999993</v>
      </c>
      <c r="BD44" s="275">
        <v>8.7203845667</v>
      </c>
      <c r="BE44" s="275">
        <v>8.6094126452000008</v>
      </c>
      <c r="BF44" s="275">
        <v>12.2234</v>
      </c>
      <c r="BG44" s="275">
        <v>11.873670000000001</v>
      </c>
      <c r="BH44" s="338">
        <v>9.5765879999999992</v>
      </c>
      <c r="BI44" s="338">
        <v>10.21973</v>
      </c>
      <c r="BJ44" s="338">
        <v>11.32835</v>
      </c>
      <c r="BK44" s="338">
        <v>12.92685</v>
      </c>
      <c r="BL44" s="338">
        <v>11.89864</v>
      </c>
      <c r="BM44" s="338">
        <v>10.502649999999999</v>
      </c>
      <c r="BN44" s="338">
        <v>9.7068019999999997</v>
      </c>
      <c r="BO44" s="338">
        <v>10.790609999999999</v>
      </c>
      <c r="BP44" s="338">
        <v>12.911960000000001</v>
      </c>
      <c r="BQ44" s="338">
        <v>13.161809999999999</v>
      </c>
      <c r="BR44" s="338">
        <v>13.57288</v>
      </c>
      <c r="BS44" s="338">
        <v>11.53035</v>
      </c>
      <c r="BT44" s="338">
        <v>9.6765810000000005</v>
      </c>
      <c r="BU44" s="338">
        <v>10.09642</v>
      </c>
      <c r="BV44" s="338">
        <v>11.13658</v>
      </c>
    </row>
    <row r="45" spans="1:74" ht="11.1" customHeight="1" x14ac:dyDescent="0.2">
      <c r="A45" s="557" t="s">
        <v>431</v>
      </c>
      <c r="B45" s="560" t="s">
        <v>93</v>
      </c>
      <c r="C45" s="275">
        <v>10.784016773999999</v>
      </c>
      <c r="D45" s="275">
        <v>11.719881724</v>
      </c>
      <c r="E45" s="275">
        <v>11.881793547999999</v>
      </c>
      <c r="F45" s="275">
        <v>11.005355</v>
      </c>
      <c r="G45" s="275">
        <v>10.814705805999999</v>
      </c>
      <c r="H45" s="275">
        <v>11.665853667</v>
      </c>
      <c r="I45" s="275">
        <v>11.731810644999999</v>
      </c>
      <c r="J45" s="275">
        <v>12.332797419</v>
      </c>
      <c r="K45" s="275">
        <v>11.097027667000001</v>
      </c>
      <c r="L45" s="275">
        <v>9.5397332257999992</v>
      </c>
      <c r="M45" s="275">
        <v>10.392181000000001</v>
      </c>
      <c r="N45" s="275">
        <v>11.264833871</v>
      </c>
      <c r="O45" s="275">
        <v>14.279602581000001</v>
      </c>
      <c r="P45" s="275">
        <v>13.096966785999999</v>
      </c>
      <c r="Q45" s="275">
        <v>12.963949355</v>
      </c>
      <c r="R45" s="275">
        <v>12.417952667</v>
      </c>
      <c r="S45" s="275">
        <v>12.437562581</v>
      </c>
      <c r="T45" s="275">
        <v>12.287919667000001</v>
      </c>
      <c r="U45" s="275">
        <v>12.882402258000001</v>
      </c>
      <c r="V45" s="275">
        <v>13.109044516000001</v>
      </c>
      <c r="W45" s="275">
        <v>13.623124333</v>
      </c>
      <c r="X45" s="275">
        <v>13.255903870999999</v>
      </c>
      <c r="Y45" s="275">
        <v>12.574906667</v>
      </c>
      <c r="Z45" s="275">
        <v>12.132403547999999</v>
      </c>
      <c r="AA45" s="275">
        <v>10.776524194</v>
      </c>
      <c r="AB45" s="275">
        <v>10.874180357</v>
      </c>
      <c r="AC45" s="275">
        <v>11.866477742000001</v>
      </c>
      <c r="AD45" s="275">
        <v>11.446644333</v>
      </c>
      <c r="AE45" s="275">
        <v>13.087349677000001</v>
      </c>
      <c r="AF45" s="275">
        <v>11.876885667</v>
      </c>
      <c r="AG45" s="275">
        <v>12.77041</v>
      </c>
      <c r="AH45" s="275">
        <v>14.757908710000001</v>
      </c>
      <c r="AI45" s="275">
        <v>13.596547666999999</v>
      </c>
      <c r="AJ45" s="275">
        <v>12.600100968</v>
      </c>
      <c r="AK45" s="275">
        <v>12.160983</v>
      </c>
      <c r="AL45" s="275">
        <v>14.84377871</v>
      </c>
      <c r="AM45" s="275">
        <v>15.953264838999999</v>
      </c>
      <c r="AN45" s="275">
        <v>14.538882857000001</v>
      </c>
      <c r="AO45" s="275">
        <v>12.531655806</v>
      </c>
      <c r="AP45" s="275">
        <v>10.499665</v>
      </c>
      <c r="AQ45" s="275">
        <v>12.566527097</v>
      </c>
      <c r="AR45" s="275">
        <v>14.989969</v>
      </c>
      <c r="AS45" s="275">
        <v>16.210276451999999</v>
      </c>
      <c r="AT45" s="275">
        <v>15.582524839</v>
      </c>
      <c r="AU45" s="275">
        <v>15.643367</v>
      </c>
      <c r="AV45" s="275">
        <v>7.4076429032000002</v>
      </c>
      <c r="AW45" s="275">
        <v>6.6559443332999999</v>
      </c>
      <c r="AX45" s="275">
        <v>8.9897425805999998</v>
      </c>
      <c r="AY45" s="275">
        <v>15.268912903</v>
      </c>
      <c r="AZ45" s="275">
        <v>16.813896206999999</v>
      </c>
      <c r="BA45" s="275">
        <v>14.48153129</v>
      </c>
      <c r="BB45" s="275">
        <v>13.616667</v>
      </c>
      <c r="BC45" s="275">
        <v>11.93932871</v>
      </c>
      <c r="BD45" s="275">
        <v>13.914877499999999</v>
      </c>
      <c r="BE45" s="275">
        <v>11.939689194</v>
      </c>
      <c r="BF45" s="275">
        <v>15.09117</v>
      </c>
      <c r="BG45" s="275">
        <v>15.09726</v>
      </c>
      <c r="BH45" s="338">
        <v>7.264437</v>
      </c>
      <c r="BI45" s="338">
        <v>6.5228299999999999</v>
      </c>
      <c r="BJ45" s="338">
        <v>9.410615</v>
      </c>
      <c r="BK45" s="338">
        <v>15.512309999999999</v>
      </c>
      <c r="BL45" s="338">
        <v>17.539819999999999</v>
      </c>
      <c r="BM45" s="338">
        <v>15.689439999999999</v>
      </c>
      <c r="BN45" s="338">
        <v>14.050560000000001</v>
      </c>
      <c r="BO45" s="338">
        <v>12.522869999999999</v>
      </c>
      <c r="BP45" s="338">
        <v>14.0618</v>
      </c>
      <c r="BQ45" s="338">
        <v>12.227690000000001</v>
      </c>
      <c r="BR45" s="338">
        <v>15.38926</v>
      </c>
      <c r="BS45" s="338">
        <v>15.1165</v>
      </c>
      <c r="BT45" s="338">
        <v>7.68635</v>
      </c>
      <c r="BU45" s="338">
        <v>6.7330949999999996</v>
      </c>
      <c r="BV45" s="338">
        <v>9.8119700000000005</v>
      </c>
    </row>
    <row r="46" spans="1:74" ht="11.1" customHeight="1" x14ac:dyDescent="0.2">
      <c r="A46" s="557" t="s">
        <v>432</v>
      </c>
      <c r="B46" s="560" t="s">
        <v>94</v>
      </c>
      <c r="C46" s="275">
        <v>588.51261290000002</v>
      </c>
      <c r="D46" s="275">
        <v>551.64151723999998</v>
      </c>
      <c r="E46" s="275">
        <v>518.86435484000003</v>
      </c>
      <c r="F46" s="275">
        <v>461.74363333000002</v>
      </c>
      <c r="G46" s="275">
        <v>529.15835484000002</v>
      </c>
      <c r="H46" s="275">
        <v>555.32309999999995</v>
      </c>
      <c r="I46" s="275">
        <v>543.67538709999997</v>
      </c>
      <c r="J46" s="275">
        <v>555.17864515999997</v>
      </c>
      <c r="K46" s="275">
        <v>554.83270000000005</v>
      </c>
      <c r="L46" s="275">
        <v>539.92783870999995</v>
      </c>
      <c r="M46" s="275">
        <v>496.32503333</v>
      </c>
      <c r="N46" s="275">
        <v>558.84067742000002</v>
      </c>
      <c r="O46" s="275">
        <v>588.26254839000001</v>
      </c>
      <c r="P46" s="275">
        <v>549.19417856999996</v>
      </c>
      <c r="Q46" s="275">
        <v>506.14529032000002</v>
      </c>
      <c r="R46" s="275">
        <v>419.79373333000001</v>
      </c>
      <c r="S46" s="275">
        <v>472.97396773999998</v>
      </c>
      <c r="T46" s="275">
        <v>536.67503333000002</v>
      </c>
      <c r="U46" s="275">
        <v>537.49483870999995</v>
      </c>
      <c r="V46" s="275">
        <v>550.44480644999999</v>
      </c>
      <c r="W46" s="275">
        <v>514.24289999999996</v>
      </c>
      <c r="X46" s="275">
        <v>514.42983871000001</v>
      </c>
      <c r="Y46" s="275">
        <v>553.52380000000005</v>
      </c>
      <c r="Z46" s="275">
        <v>577.78016129000002</v>
      </c>
      <c r="AA46" s="275">
        <v>586.12280644999998</v>
      </c>
      <c r="AB46" s="275">
        <v>525.64878570999997</v>
      </c>
      <c r="AC46" s="275">
        <v>486.46445161000003</v>
      </c>
      <c r="AD46" s="275">
        <v>494.04109999999997</v>
      </c>
      <c r="AE46" s="275">
        <v>544.14848386999995</v>
      </c>
      <c r="AF46" s="275">
        <v>591.86099999999999</v>
      </c>
      <c r="AG46" s="275">
        <v>596.31793547999996</v>
      </c>
      <c r="AH46" s="275">
        <v>583.14777418999995</v>
      </c>
      <c r="AI46" s="275">
        <v>577.78790000000004</v>
      </c>
      <c r="AJ46" s="275">
        <v>459.40941935000001</v>
      </c>
      <c r="AK46" s="275">
        <v>526.4701</v>
      </c>
      <c r="AL46" s="275">
        <v>589.82548386999997</v>
      </c>
      <c r="AM46" s="275">
        <v>603.01470968000001</v>
      </c>
      <c r="AN46" s="275">
        <v>570.03239285999996</v>
      </c>
      <c r="AO46" s="275">
        <v>488.06503226000001</v>
      </c>
      <c r="AP46" s="275">
        <v>471.33190000000002</v>
      </c>
      <c r="AQ46" s="275">
        <v>547.29006451999999</v>
      </c>
      <c r="AR46" s="275">
        <v>566.32183333</v>
      </c>
      <c r="AS46" s="275">
        <v>568.68954839000003</v>
      </c>
      <c r="AT46" s="275">
        <v>588.59535484000003</v>
      </c>
      <c r="AU46" s="275">
        <v>553.07420000000002</v>
      </c>
      <c r="AV46" s="275">
        <v>524.86351612999999</v>
      </c>
      <c r="AW46" s="275">
        <v>546.46933333000004</v>
      </c>
      <c r="AX46" s="275">
        <v>571.02096773999995</v>
      </c>
      <c r="AY46" s="275">
        <v>591.28258065</v>
      </c>
      <c r="AZ46" s="275">
        <v>574.50782759000003</v>
      </c>
      <c r="BA46" s="275">
        <v>554.74087096999995</v>
      </c>
      <c r="BB46" s="275">
        <v>497.73739999999998</v>
      </c>
      <c r="BC46" s="275">
        <v>548.78625806000002</v>
      </c>
      <c r="BD46" s="275">
        <v>582.45796667000002</v>
      </c>
      <c r="BE46" s="275">
        <v>586.16867741999999</v>
      </c>
      <c r="BF46" s="275">
        <v>589.53459999999995</v>
      </c>
      <c r="BG46" s="275">
        <v>537.04549999999995</v>
      </c>
      <c r="BH46" s="338">
        <v>479.71</v>
      </c>
      <c r="BI46" s="338">
        <v>499.58409999999998</v>
      </c>
      <c r="BJ46" s="338">
        <v>551.66890000000001</v>
      </c>
      <c r="BK46" s="338">
        <v>577.23450000000003</v>
      </c>
      <c r="BL46" s="338">
        <v>555.57690000000002</v>
      </c>
      <c r="BM46" s="338">
        <v>504.0865</v>
      </c>
      <c r="BN46" s="338">
        <v>465.31049999999999</v>
      </c>
      <c r="BO46" s="338">
        <v>494.53750000000002</v>
      </c>
      <c r="BP46" s="338">
        <v>526.17420000000004</v>
      </c>
      <c r="BQ46" s="338">
        <v>542.4144</v>
      </c>
      <c r="BR46" s="338">
        <v>543.16470000000004</v>
      </c>
      <c r="BS46" s="338">
        <v>522.3383</v>
      </c>
      <c r="BT46" s="338">
        <v>471.9776</v>
      </c>
      <c r="BU46" s="338">
        <v>491.53140000000002</v>
      </c>
      <c r="BV46" s="338">
        <v>543.11310000000003</v>
      </c>
    </row>
    <row r="47" spans="1:74" ht="11.1" customHeight="1" x14ac:dyDescent="0.2">
      <c r="A47" s="557" t="s">
        <v>433</v>
      </c>
      <c r="B47" s="560" t="s">
        <v>413</v>
      </c>
      <c r="C47" s="275">
        <v>35.585853870999998</v>
      </c>
      <c r="D47" s="275">
        <v>38.27525</v>
      </c>
      <c r="E47" s="275">
        <v>45.655455484000001</v>
      </c>
      <c r="F47" s="275">
        <v>51.394343999999997</v>
      </c>
      <c r="G47" s="275">
        <v>45.521839354999997</v>
      </c>
      <c r="H47" s="275">
        <v>43.725945000000003</v>
      </c>
      <c r="I47" s="275">
        <v>41.236233226000003</v>
      </c>
      <c r="J47" s="275">
        <v>42.791269354999997</v>
      </c>
      <c r="K47" s="275">
        <v>40.731153667000001</v>
      </c>
      <c r="L47" s="275">
        <v>36.800501935</v>
      </c>
      <c r="M47" s="275">
        <v>36.454101999999999</v>
      </c>
      <c r="N47" s="275">
        <v>24.799388387</v>
      </c>
      <c r="O47" s="275">
        <v>29.377891935000001</v>
      </c>
      <c r="P47" s="275">
        <v>30.159403929</v>
      </c>
      <c r="Q47" s="275">
        <v>35.991822257999999</v>
      </c>
      <c r="R47" s="275">
        <v>45.176894666999999</v>
      </c>
      <c r="S47" s="275">
        <v>46.143322257999998</v>
      </c>
      <c r="T47" s="275">
        <v>49.586418666999997</v>
      </c>
      <c r="U47" s="275">
        <v>33.903943548000001</v>
      </c>
      <c r="V47" s="275">
        <v>43.068523870999996</v>
      </c>
      <c r="W47" s="275">
        <v>39.333154</v>
      </c>
      <c r="X47" s="275">
        <v>31.263015160999998</v>
      </c>
      <c r="Y47" s="275">
        <v>31.377008332999999</v>
      </c>
      <c r="Z47" s="275">
        <v>22.867300322999998</v>
      </c>
      <c r="AA47" s="275">
        <v>29.853470323</v>
      </c>
      <c r="AB47" s="275">
        <v>26.141972856999999</v>
      </c>
      <c r="AC47" s="275">
        <v>35.314680000000003</v>
      </c>
      <c r="AD47" s="275">
        <v>53.310966999999998</v>
      </c>
      <c r="AE47" s="275">
        <v>45.243680644999998</v>
      </c>
      <c r="AF47" s="275">
        <v>42.865758333000002</v>
      </c>
      <c r="AG47" s="275">
        <v>48.302640322999999</v>
      </c>
      <c r="AH47" s="275">
        <v>44.692267418999997</v>
      </c>
      <c r="AI47" s="275">
        <v>54.049306332999997</v>
      </c>
      <c r="AJ47" s="275">
        <v>53.602704838999998</v>
      </c>
      <c r="AK47" s="275">
        <v>46.301351332999999</v>
      </c>
      <c r="AL47" s="275">
        <v>35.616933871000001</v>
      </c>
      <c r="AM47" s="275">
        <v>42.646264193999997</v>
      </c>
      <c r="AN47" s="275">
        <v>46.344346070999997</v>
      </c>
      <c r="AO47" s="275">
        <v>44.533524839000002</v>
      </c>
      <c r="AP47" s="275">
        <v>45.937617332999999</v>
      </c>
      <c r="AQ47" s="275">
        <v>45.532402902999998</v>
      </c>
      <c r="AR47" s="275">
        <v>49.965072333000002</v>
      </c>
      <c r="AS47" s="275">
        <v>47.701384838999999</v>
      </c>
      <c r="AT47" s="275">
        <v>42.194646128999999</v>
      </c>
      <c r="AU47" s="275">
        <v>36.110042999999997</v>
      </c>
      <c r="AV47" s="275">
        <v>31.371698386999999</v>
      </c>
      <c r="AW47" s="275">
        <v>36.458342000000002</v>
      </c>
      <c r="AX47" s="275">
        <v>43.383318387000003</v>
      </c>
      <c r="AY47" s="275">
        <v>53.427084839000003</v>
      </c>
      <c r="AZ47" s="275">
        <v>41.155395171999999</v>
      </c>
      <c r="BA47" s="275">
        <v>41.092243226000001</v>
      </c>
      <c r="BB47" s="275">
        <v>40.820838332999998</v>
      </c>
      <c r="BC47" s="275">
        <v>37.950305806000003</v>
      </c>
      <c r="BD47" s="275">
        <v>41.675677432999997</v>
      </c>
      <c r="BE47" s="275">
        <v>39.445044418999998</v>
      </c>
      <c r="BF47" s="275">
        <v>40.505580000000002</v>
      </c>
      <c r="BG47" s="275">
        <v>35.97045</v>
      </c>
      <c r="BH47" s="338">
        <v>31.600490000000001</v>
      </c>
      <c r="BI47" s="338">
        <v>32.379579999999997</v>
      </c>
      <c r="BJ47" s="338">
        <v>35.752160000000003</v>
      </c>
      <c r="BK47" s="338">
        <v>41.241639999999997</v>
      </c>
      <c r="BL47" s="338">
        <v>33.656320000000001</v>
      </c>
      <c r="BM47" s="338">
        <v>37.17013</v>
      </c>
      <c r="BN47" s="338">
        <v>43.239739999999998</v>
      </c>
      <c r="BO47" s="338">
        <v>40.007710000000003</v>
      </c>
      <c r="BP47" s="338">
        <v>45.638379999999998</v>
      </c>
      <c r="BQ47" s="338">
        <v>45.671619999999997</v>
      </c>
      <c r="BR47" s="338">
        <v>44.684669999999997</v>
      </c>
      <c r="BS47" s="338">
        <v>39.00479</v>
      </c>
      <c r="BT47" s="338">
        <v>32.403619999999997</v>
      </c>
      <c r="BU47" s="338">
        <v>33.297110000000004</v>
      </c>
      <c r="BV47" s="338">
        <v>35.044600000000003</v>
      </c>
    </row>
    <row r="48" spans="1:74" ht="11.1" customHeight="1" x14ac:dyDescent="0.2">
      <c r="A48" s="557" t="s">
        <v>434</v>
      </c>
      <c r="B48" s="558" t="s">
        <v>456</v>
      </c>
      <c r="C48" s="275">
        <v>201.68342967999999</v>
      </c>
      <c r="D48" s="275">
        <v>163.34864621</v>
      </c>
      <c r="E48" s="275">
        <v>187.90643935</v>
      </c>
      <c r="F48" s="275">
        <v>187.47129100000001</v>
      </c>
      <c r="G48" s="275">
        <v>168.65625097</v>
      </c>
      <c r="H48" s="275">
        <v>154.96542033</v>
      </c>
      <c r="I48" s="275">
        <v>106.48964065</v>
      </c>
      <c r="J48" s="275">
        <v>108.06114257999999</v>
      </c>
      <c r="K48" s="275">
        <v>131.83908767</v>
      </c>
      <c r="L48" s="275">
        <v>190.11433871</v>
      </c>
      <c r="M48" s="275">
        <v>185.79930899999999</v>
      </c>
      <c r="N48" s="275">
        <v>193.76308774</v>
      </c>
      <c r="O48" s="275">
        <v>238.06985839000001</v>
      </c>
      <c r="P48" s="275">
        <v>211.01812892999999</v>
      </c>
      <c r="Q48" s="275">
        <v>207.45026709999999</v>
      </c>
      <c r="R48" s="275">
        <v>231.87398933</v>
      </c>
      <c r="S48" s="275">
        <v>204.51325387</v>
      </c>
      <c r="T48" s="275">
        <v>166.92107733</v>
      </c>
      <c r="U48" s="275">
        <v>133.54591644999999</v>
      </c>
      <c r="V48" s="275">
        <v>116.31304839000001</v>
      </c>
      <c r="W48" s="275">
        <v>173.80461066999999</v>
      </c>
      <c r="X48" s="275">
        <v>200.40296387000001</v>
      </c>
      <c r="Y48" s="275">
        <v>259.43309467</v>
      </c>
      <c r="Z48" s="275">
        <v>203.92973871000001</v>
      </c>
      <c r="AA48" s="275">
        <v>278.39625999999998</v>
      </c>
      <c r="AB48" s="275">
        <v>231.40459643</v>
      </c>
      <c r="AC48" s="275">
        <v>249.38132644999999</v>
      </c>
      <c r="AD48" s="275">
        <v>264.42210467000001</v>
      </c>
      <c r="AE48" s="275">
        <v>201.36436548</v>
      </c>
      <c r="AF48" s="275">
        <v>179.49582167</v>
      </c>
      <c r="AG48" s="275">
        <v>157.65670097</v>
      </c>
      <c r="AH48" s="275">
        <v>115.98785516</v>
      </c>
      <c r="AI48" s="275">
        <v>169.58164099999999</v>
      </c>
      <c r="AJ48" s="275">
        <v>219.14424581</v>
      </c>
      <c r="AK48" s="275">
        <v>294.03963267</v>
      </c>
      <c r="AL48" s="275">
        <v>212.80997065</v>
      </c>
      <c r="AM48" s="275">
        <v>257.45011677000002</v>
      </c>
      <c r="AN48" s="275">
        <v>249.42897035999999</v>
      </c>
      <c r="AO48" s="275">
        <v>245.14757806</v>
      </c>
      <c r="AP48" s="275">
        <v>258.58574766999999</v>
      </c>
      <c r="AQ48" s="275">
        <v>232.17183484</v>
      </c>
      <c r="AR48" s="275">
        <v>163.75278166999999</v>
      </c>
      <c r="AS48" s="275">
        <v>144.44102516000001</v>
      </c>
      <c r="AT48" s="275">
        <v>158.11996257999999</v>
      </c>
      <c r="AU48" s="275">
        <v>201.20216067000001</v>
      </c>
      <c r="AV48" s="275">
        <v>257.22846515999998</v>
      </c>
      <c r="AW48" s="275">
        <v>299.35994733000001</v>
      </c>
      <c r="AX48" s="275">
        <v>276.21332160999998</v>
      </c>
      <c r="AY48" s="275">
        <v>269.23257354999998</v>
      </c>
      <c r="AZ48" s="275">
        <v>295.47064068999998</v>
      </c>
      <c r="BA48" s="275">
        <v>279.52992225999998</v>
      </c>
      <c r="BB48" s="275">
        <v>305.67406267000001</v>
      </c>
      <c r="BC48" s="275">
        <v>222.11432934999999</v>
      </c>
      <c r="BD48" s="275">
        <v>207.58354883000001</v>
      </c>
      <c r="BE48" s="275">
        <v>172.02749496999999</v>
      </c>
      <c r="BF48" s="275">
        <v>170.64699999999999</v>
      </c>
      <c r="BG48" s="275">
        <v>218.68279999999999</v>
      </c>
      <c r="BH48" s="338">
        <v>256.22190000000001</v>
      </c>
      <c r="BI48" s="338">
        <v>290.44929999999999</v>
      </c>
      <c r="BJ48" s="338">
        <v>281.23059999999998</v>
      </c>
      <c r="BK48" s="338">
        <v>304.01799999999997</v>
      </c>
      <c r="BL48" s="338">
        <v>286.78899999999999</v>
      </c>
      <c r="BM48" s="338">
        <v>293.1825</v>
      </c>
      <c r="BN48" s="338">
        <v>319.10090000000002</v>
      </c>
      <c r="BO48" s="338">
        <v>287.70659999999998</v>
      </c>
      <c r="BP48" s="338">
        <v>230.40190000000001</v>
      </c>
      <c r="BQ48" s="338">
        <v>188.92590000000001</v>
      </c>
      <c r="BR48" s="338">
        <v>183.77199999999999</v>
      </c>
      <c r="BS48" s="338">
        <v>236.93379999999999</v>
      </c>
      <c r="BT48" s="338">
        <v>278.07679999999999</v>
      </c>
      <c r="BU48" s="338">
        <v>310.01010000000002</v>
      </c>
      <c r="BV48" s="338">
        <v>308.178</v>
      </c>
    </row>
    <row r="49" spans="1:74" ht="11.1" customHeight="1" x14ac:dyDescent="0.2">
      <c r="A49" s="557" t="s">
        <v>435</v>
      </c>
      <c r="B49" s="560" t="s">
        <v>403</v>
      </c>
      <c r="C49" s="275">
        <v>4.2776845160999999</v>
      </c>
      <c r="D49" s="275">
        <v>4.2986706896999998</v>
      </c>
      <c r="E49" s="275">
        <v>4.0033954839000003</v>
      </c>
      <c r="F49" s="275">
        <v>3.7895533333000002</v>
      </c>
      <c r="G49" s="275">
        <v>4.761946129</v>
      </c>
      <c r="H49" s="275">
        <v>4.9409953333000001</v>
      </c>
      <c r="I49" s="275">
        <v>4.7523545160999996</v>
      </c>
      <c r="J49" s="275">
        <v>4.8865374193999997</v>
      </c>
      <c r="K49" s="275">
        <v>4.4344720000000004</v>
      </c>
      <c r="L49" s="275">
        <v>4.3303438710000002</v>
      </c>
      <c r="M49" s="275">
        <v>4.3016816667000004</v>
      </c>
      <c r="N49" s="275">
        <v>4.0121016128999996</v>
      </c>
      <c r="O49" s="275">
        <v>3.8320396774000001</v>
      </c>
      <c r="P49" s="275">
        <v>3.8254935714</v>
      </c>
      <c r="Q49" s="275">
        <v>4.1359032257999999</v>
      </c>
      <c r="R49" s="275">
        <v>3.9207070000000002</v>
      </c>
      <c r="S49" s="275">
        <v>3.2924629032000001</v>
      </c>
      <c r="T49" s="275">
        <v>4.2798663333000002</v>
      </c>
      <c r="U49" s="275">
        <v>4.6627206452000003</v>
      </c>
      <c r="V49" s="275">
        <v>4.9770609676999999</v>
      </c>
      <c r="W49" s="275">
        <v>4.5033263333000004</v>
      </c>
      <c r="X49" s="275">
        <v>4.2297325806000003</v>
      </c>
      <c r="Y49" s="275">
        <v>4.5082430000000002</v>
      </c>
      <c r="Z49" s="275">
        <v>4.0553264516</v>
      </c>
      <c r="AA49" s="275">
        <v>4.0422512903000003</v>
      </c>
      <c r="AB49" s="275">
        <v>3.3216485713999999</v>
      </c>
      <c r="AC49" s="275">
        <v>3.9552641935000001</v>
      </c>
      <c r="AD49" s="275">
        <v>4.8833409999999997</v>
      </c>
      <c r="AE49" s="275">
        <v>4.431476129</v>
      </c>
      <c r="AF49" s="275">
        <v>4.5655609999999998</v>
      </c>
      <c r="AG49" s="275">
        <v>4.9382700000000002</v>
      </c>
      <c r="AH49" s="275">
        <v>4.8400974194000002</v>
      </c>
      <c r="AI49" s="275">
        <v>4.626773</v>
      </c>
      <c r="AJ49" s="275">
        <v>3.899263871</v>
      </c>
      <c r="AK49" s="275">
        <v>4.5666793332999998</v>
      </c>
      <c r="AL49" s="275">
        <v>4.1168158065</v>
      </c>
      <c r="AM49" s="275">
        <v>3.9175480645</v>
      </c>
      <c r="AN49" s="275">
        <v>3.9058471428999999</v>
      </c>
      <c r="AO49" s="275">
        <v>4.0999312902999998</v>
      </c>
      <c r="AP49" s="275">
        <v>5.0188940000000004</v>
      </c>
      <c r="AQ49" s="275">
        <v>4.6848570968000001</v>
      </c>
      <c r="AR49" s="275">
        <v>4.9342199999999998</v>
      </c>
      <c r="AS49" s="275">
        <v>4.9466132258000002</v>
      </c>
      <c r="AT49" s="275">
        <v>5.1569977418999997</v>
      </c>
      <c r="AU49" s="275">
        <v>5.0481583333</v>
      </c>
      <c r="AV49" s="275">
        <v>4.5725164516000003</v>
      </c>
      <c r="AW49" s="275">
        <v>4.6548623332999997</v>
      </c>
      <c r="AX49" s="275">
        <v>4.5020522581</v>
      </c>
      <c r="AY49" s="275">
        <v>4.0516687097000004</v>
      </c>
      <c r="AZ49" s="275">
        <v>3.9640155172</v>
      </c>
      <c r="BA49" s="275">
        <v>3.8962593548000002</v>
      </c>
      <c r="BB49" s="275">
        <v>4.2258906666999998</v>
      </c>
      <c r="BC49" s="275">
        <v>4.5737980645</v>
      </c>
      <c r="BD49" s="275">
        <v>4.2531079332999999</v>
      </c>
      <c r="BE49" s="275">
        <v>4.5058848065000001</v>
      </c>
      <c r="BF49" s="275">
        <v>5.0433219999999999</v>
      </c>
      <c r="BG49" s="275">
        <v>5.0596740000000002</v>
      </c>
      <c r="BH49" s="338">
        <v>4.5707089999999999</v>
      </c>
      <c r="BI49" s="338">
        <v>4.7053060000000002</v>
      </c>
      <c r="BJ49" s="338">
        <v>4.4207989999999997</v>
      </c>
      <c r="BK49" s="338">
        <v>4.179532</v>
      </c>
      <c r="BL49" s="338">
        <v>4.1061690000000004</v>
      </c>
      <c r="BM49" s="338">
        <v>4.0123740000000003</v>
      </c>
      <c r="BN49" s="338">
        <v>4.2282019999999996</v>
      </c>
      <c r="BO49" s="338">
        <v>4.5611319999999997</v>
      </c>
      <c r="BP49" s="338">
        <v>4.589874</v>
      </c>
      <c r="BQ49" s="338">
        <v>4.8700739999999998</v>
      </c>
      <c r="BR49" s="338">
        <v>5.2098490000000002</v>
      </c>
      <c r="BS49" s="338">
        <v>5.0787199999999997</v>
      </c>
      <c r="BT49" s="338">
        <v>4.6275199999999996</v>
      </c>
      <c r="BU49" s="338">
        <v>4.7242470000000001</v>
      </c>
      <c r="BV49" s="338">
        <v>4.4353550000000004</v>
      </c>
    </row>
    <row r="50" spans="1:74" ht="11.1" customHeight="1" x14ac:dyDescent="0.2">
      <c r="A50" s="557" t="s">
        <v>436</v>
      </c>
      <c r="B50" s="558" t="s">
        <v>405</v>
      </c>
      <c r="C50" s="275">
        <v>2665.3824344999998</v>
      </c>
      <c r="D50" s="275">
        <v>2604.1934016999999</v>
      </c>
      <c r="E50" s="275">
        <v>2331.2004434999999</v>
      </c>
      <c r="F50" s="275">
        <v>2257.6837067000001</v>
      </c>
      <c r="G50" s="275">
        <v>2417.9368932000002</v>
      </c>
      <c r="H50" s="275">
        <v>2761.2883783000002</v>
      </c>
      <c r="I50" s="275">
        <v>3131.4626658000002</v>
      </c>
      <c r="J50" s="275">
        <v>2837.3686229</v>
      </c>
      <c r="K50" s="275">
        <v>2446.4098297</v>
      </c>
      <c r="L50" s="275">
        <v>2314.8536690000001</v>
      </c>
      <c r="M50" s="275">
        <v>2462.27153</v>
      </c>
      <c r="N50" s="275">
        <v>2625.6430261</v>
      </c>
      <c r="O50" s="275">
        <v>2760.5206484</v>
      </c>
      <c r="P50" s="275">
        <v>2729.2509003999999</v>
      </c>
      <c r="Q50" s="275">
        <v>2547.6611542000001</v>
      </c>
      <c r="R50" s="275">
        <v>2336.8558429999998</v>
      </c>
      <c r="S50" s="275">
        <v>2361.1748619</v>
      </c>
      <c r="T50" s="275">
        <v>2608.7388876999999</v>
      </c>
      <c r="U50" s="275">
        <v>2854.667989</v>
      </c>
      <c r="V50" s="275">
        <v>2797.1915677000002</v>
      </c>
      <c r="W50" s="275">
        <v>2530.8024217000002</v>
      </c>
      <c r="X50" s="275">
        <v>2415.2921984</v>
      </c>
      <c r="Y50" s="275">
        <v>2565.6862593000001</v>
      </c>
      <c r="Z50" s="275">
        <v>2801.9993451999999</v>
      </c>
      <c r="AA50" s="275">
        <v>3016.0546942000001</v>
      </c>
      <c r="AB50" s="275">
        <v>2857.9217093000002</v>
      </c>
      <c r="AC50" s="275">
        <v>2638.7549042000001</v>
      </c>
      <c r="AD50" s="275">
        <v>2306.9245649999998</v>
      </c>
      <c r="AE50" s="275">
        <v>2355.8750538999998</v>
      </c>
      <c r="AF50" s="275">
        <v>2704.2486287000002</v>
      </c>
      <c r="AG50" s="275">
        <v>2759.8936641999999</v>
      </c>
      <c r="AH50" s="275">
        <v>2825.6587674000002</v>
      </c>
      <c r="AI50" s="275">
        <v>2485.2727547</v>
      </c>
      <c r="AJ50" s="275">
        <v>2319.3918548000001</v>
      </c>
      <c r="AK50" s="275">
        <v>2599.369608</v>
      </c>
      <c r="AL50" s="275">
        <v>2642.5856660999998</v>
      </c>
      <c r="AM50" s="275">
        <v>2841.8010942000001</v>
      </c>
      <c r="AN50" s="275">
        <v>2952.8790153999998</v>
      </c>
      <c r="AO50" s="275">
        <v>2493.9564610000002</v>
      </c>
      <c r="AP50" s="275">
        <v>2237.8082717000002</v>
      </c>
      <c r="AQ50" s="275">
        <v>2287.5026719000002</v>
      </c>
      <c r="AR50" s="275">
        <v>2622.3302469999999</v>
      </c>
      <c r="AS50" s="275">
        <v>2829.6961670999999</v>
      </c>
      <c r="AT50" s="275">
        <v>2751.3405894000002</v>
      </c>
      <c r="AU50" s="275">
        <v>2608.6249913000001</v>
      </c>
      <c r="AV50" s="275">
        <v>2339.2545025999998</v>
      </c>
      <c r="AW50" s="275">
        <v>2297.0508436999999</v>
      </c>
      <c r="AX50" s="275">
        <v>2368.0037381000002</v>
      </c>
      <c r="AY50" s="275">
        <v>2726.8601939</v>
      </c>
      <c r="AZ50" s="275">
        <v>2539.3874962</v>
      </c>
      <c r="BA50" s="275">
        <v>2218.5371565</v>
      </c>
      <c r="BB50" s="275">
        <v>2178.4969612999998</v>
      </c>
      <c r="BC50" s="275">
        <v>2137.0634967999999</v>
      </c>
      <c r="BD50" s="275">
        <v>2700.2190685</v>
      </c>
      <c r="BE50" s="275">
        <v>2878.9770755</v>
      </c>
      <c r="BF50" s="275">
        <v>2869.279</v>
      </c>
      <c r="BG50" s="275">
        <v>2592.748</v>
      </c>
      <c r="BH50" s="338">
        <v>2367.1669999999999</v>
      </c>
      <c r="BI50" s="338">
        <v>2364.002</v>
      </c>
      <c r="BJ50" s="338">
        <v>2556.7060000000001</v>
      </c>
      <c r="BK50" s="338">
        <v>2795.415</v>
      </c>
      <c r="BL50" s="338">
        <v>2649.9630000000002</v>
      </c>
      <c r="BM50" s="338">
        <v>2384.2280000000001</v>
      </c>
      <c r="BN50" s="338">
        <v>2231.4940000000001</v>
      </c>
      <c r="BO50" s="338">
        <v>2215.1190000000001</v>
      </c>
      <c r="BP50" s="338">
        <v>2646.2220000000002</v>
      </c>
      <c r="BQ50" s="338">
        <v>2871.7809999999999</v>
      </c>
      <c r="BR50" s="338">
        <v>2846.4560000000001</v>
      </c>
      <c r="BS50" s="338">
        <v>2502.2890000000002</v>
      </c>
      <c r="BT50" s="338">
        <v>2396.0360000000001</v>
      </c>
      <c r="BU50" s="338">
        <v>2365.1509999999998</v>
      </c>
      <c r="BV50" s="338">
        <v>2564.2159999999999</v>
      </c>
    </row>
    <row r="51" spans="1:74" ht="11.1" customHeight="1" x14ac:dyDescent="0.2">
      <c r="A51" s="551"/>
      <c r="B51" s="131" t="s">
        <v>437</v>
      </c>
      <c r="C51" s="251"/>
      <c r="D51" s="251"/>
      <c r="E51" s="251"/>
      <c r="F51" s="251"/>
      <c r="G51" s="251"/>
      <c r="H51" s="251"/>
      <c r="I51" s="251"/>
      <c r="J51" s="251"/>
      <c r="K51" s="251"/>
      <c r="L51" s="251"/>
      <c r="M51" s="251"/>
      <c r="N51" s="251"/>
      <c r="O51" s="251"/>
      <c r="P51" s="251"/>
      <c r="Q51" s="251"/>
      <c r="R51" s="251"/>
      <c r="S51" s="251"/>
      <c r="T51" s="251"/>
      <c r="U51" s="251"/>
      <c r="V51" s="251"/>
      <c r="W51" s="251"/>
      <c r="X51" s="251"/>
      <c r="Y51" s="251"/>
      <c r="Z51" s="251"/>
      <c r="AA51" s="251"/>
      <c r="AB51" s="251"/>
      <c r="AC51" s="251"/>
      <c r="AD51" s="251"/>
      <c r="AE51" s="251"/>
      <c r="AF51" s="251"/>
      <c r="AG51" s="251"/>
      <c r="AH51" s="251"/>
      <c r="AI51" s="251"/>
      <c r="AJ51" s="251"/>
      <c r="AK51" s="251"/>
      <c r="AL51" s="251"/>
      <c r="AM51" s="251"/>
      <c r="AN51" s="251"/>
      <c r="AO51" s="251"/>
      <c r="AP51" s="251"/>
      <c r="AQ51" s="251"/>
      <c r="AR51" s="251"/>
      <c r="AS51" s="251"/>
      <c r="AT51" s="251"/>
      <c r="AU51" s="251"/>
      <c r="AV51" s="251"/>
      <c r="AW51" s="251"/>
      <c r="AX51" s="251"/>
      <c r="AY51" s="251"/>
      <c r="AZ51" s="251"/>
      <c r="BA51" s="251"/>
      <c r="BB51" s="251"/>
      <c r="BC51" s="251"/>
      <c r="BD51" s="251"/>
      <c r="BE51" s="251"/>
      <c r="BF51" s="251"/>
      <c r="BG51" s="251"/>
      <c r="BH51" s="364"/>
      <c r="BI51" s="364"/>
      <c r="BJ51" s="364"/>
      <c r="BK51" s="364"/>
      <c r="BL51" s="364"/>
      <c r="BM51" s="364"/>
      <c r="BN51" s="364"/>
      <c r="BO51" s="364"/>
      <c r="BP51" s="364"/>
      <c r="BQ51" s="364"/>
      <c r="BR51" s="364"/>
      <c r="BS51" s="364"/>
      <c r="BT51" s="364"/>
      <c r="BU51" s="364"/>
      <c r="BV51" s="364"/>
    </row>
    <row r="52" spans="1:74" ht="11.1" customHeight="1" x14ac:dyDescent="0.2">
      <c r="A52" s="557" t="s">
        <v>438</v>
      </c>
      <c r="B52" s="558" t="s">
        <v>91</v>
      </c>
      <c r="C52" s="275">
        <v>595.78651419000005</v>
      </c>
      <c r="D52" s="275">
        <v>566.89729723999994</v>
      </c>
      <c r="E52" s="275">
        <v>458.88641870999999</v>
      </c>
      <c r="F52" s="275">
        <v>402.39028266999998</v>
      </c>
      <c r="G52" s="275">
        <v>423.77531773999999</v>
      </c>
      <c r="H52" s="275">
        <v>512.26262133</v>
      </c>
      <c r="I52" s="275">
        <v>568.87322742000003</v>
      </c>
      <c r="J52" s="275">
        <v>623.09217677000004</v>
      </c>
      <c r="K52" s="275">
        <v>619.49378933000003</v>
      </c>
      <c r="L52" s="275">
        <v>622.52936483999997</v>
      </c>
      <c r="M52" s="275">
        <v>612.94909732999997</v>
      </c>
      <c r="N52" s="275">
        <v>614.37821484000006</v>
      </c>
      <c r="O52" s="275">
        <v>629.77024355000003</v>
      </c>
      <c r="P52" s="275">
        <v>600.99916213999995</v>
      </c>
      <c r="Q52" s="275">
        <v>580.69658871000001</v>
      </c>
      <c r="R52" s="275">
        <v>512.36392266999997</v>
      </c>
      <c r="S52" s="275">
        <v>529.58405418999996</v>
      </c>
      <c r="T52" s="275">
        <v>591.19834833000004</v>
      </c>
      <c r="U52" s="275">
        <v>622.81100129000004</v>
      </c>
      <c r="V52" s="275">
        <v>642.02439355000001</v>
      </c>
      <c r="W52" s="275">
        <v>593.51477599999998</v>
      </c>
      <c r="X52" s="275">
        <v>588.55581418999998</v>
      </c>
      <c r="Y52" s="275">
        <v>592.86166866999997</v>
      </c>
      <c r="Z52" s="275">
        <v>603.78412097</v>
      </c>
      <c r="AA52" s="275">
        <v>621.97561644999996</v>
      </c>
      <c r="AB52" s="275">
        <v>622.272605</v>
      </c>
      <c r="AC52" s="275">
        <v>517.55240774000004</v>
      </c>
      <c r="AD52" s="275">
        <v>470.20808067000002</v>
      </c>
      <c r="AE52" s="275">
        <v>477.23048581</v>
      </c>
      <c r="AF52" s="275">
        <v>540.51715300000001</v>
      </c>
      <c r="AG52" s="275">
        <v>645.15867871</v>
      </c>
      <c r="AH52" s="275">
        <v>641.70910676999995</v>
      </c>
      <c r="AI52" s="275">
        <v>609.01712233000001</v>
      </c>
      <c r="AJ52" s="275">
        <v>547.89100289999999</v>
      </c>
      <c r="AK52" s="275">
        <v>549.14480300000002</v>
      </c>
      <c r="AL52" s="275">
        <v>575.97585160999995</v>
      </c>
      <c r="AM52" s="275">
        <v>552.18533935000005</v>
      </c>
      <c r="AN52" s="275">
        <v>483.98900178999997</v>
      </c>
      <c r="AO52" s="275">
        <v>477.74878839000002</v>
      </c>
      <c r="AP52" s="275">
        <v>442.24494467</v>
      </c>
      <c r="AQ52" s="275">
        <v>479.61842741999999</v>
      </c>
      <c r="AR52" s="275">
        <v>566.42192366999996</v>
      </c>
      <c r="AS52" s="275">
        <v>601.97993710000003</v>
      </c>
      <c r="AT52" s="275">
        <v>604.13968516</v>
      </c>
      <c r="AU52" s="275">
        <v>553.73362567000004</v>
      </c>
      <c r="AV52" s="275">
        <v>517.22100161000003</v>
      </c>
      <c r="AW52" s="275">
        <v>499.10049133000001</v>
      </c>
      <c r="AX52" s="275">
        <v>533.88532161000001</v>
      </c>
      <c r="AY52" s="275">
        <v>521.03517806000002</v>
      </c>
      <c r="AZ52" s="275">
        <v>421.62493000000001</v>
      </c>
      <c r="BA52" s="275">
        <v>337.37941645000001</v>
      </c>
      <c r="BB52" s="275">
        <v>297.40666033000002</v>
      </c>
      <c r="BC52" s="275">
        <v>333.18424484000002</v>
      </c>
      <c r="BD52" s="275">
        <v>481.62562147</v>
      </c>
      <c r="BE52" s="275">
        <v>573.66823029</v>
      </c>
      <c r="BF52" s="275">
        <v>567.46400000000006</v>
      </c>
      <c r="BG52" s="275">
        <v>560.16819999999996</v>
      </c>
      <c r="BH52" s="338">
        <v>515.99260000000004</v>
      </c>
      <c r="BI52" s="338">
        <v>566.82219999999995</v>
      </c>
      <c r="BJ52" s="338">
        <v>657.43560000000002</v>
      </c>
      <c r="BK52" s="338">
        <v>619.14089999999999</v>
      </c>
      <c r="BL52" s="338">
        <v>609.57839999999999</v>
      </c>
      <c r="BM52" s="338">
        <v>578.53859999999997</v>
      </c>
      <c r="BN52" s="338">
        <v>480.3657</v>
      </c>
      <c r="BO52" s="338">
        <v>393.25080000000003</v>
      </c>
      <c r="BP52" s="338">
        <v>316.42290000000003</v>
      </c>
      <c r="BQ52" s="338">
        <v>462.8818</v>
      </c>
      <c r="BR52" s="338">
        <v>517.70219999999995</v>
      </c>
      <c r="BS52" s="338">
        <v>497.89679999999998</v>
      </c>
      <c r="BT52" s="338">
        <v>503.40429999999998</v>
      </c>
      <c r="BU52" s="338">
        <v>543.39620000000002</v>
      </c>
      <c r="BV52" s="338">
        <v>618.63250000000005</v>
      </c>
    </row>
    <row r="53" spans="1:74" ht="11.1" customHeight="1" x14ac:dyDescent="0.2">
      <c r="A53" s="557" t="s">
        <v>439</v>
      </c>
      <c r="B53" s="558" t="s">
        <v>92</v>
      </c>
      <c r="C53" s="275">
        <v>576.47903902999997</v>
      </c>
      <c r="D53" s="275">
        <v>617.91196759000002</v>
      </c>
      <c r="E53" s="275">
        <v>543.78317289999995</v>
      </c>
      <c r="F53" s="275">
        <v>500.91131567000002</v>
      </c>
      <c r="G53" s="275">
        <v>505.26202934999998</v>
      </c>
      <c r="H53" s="275">
        <v>582.72650266999995</v>
      </c>
      <c r="I53" s="275">
        <v>688.65996710000002</v>
      </c>
      <c r="J53" s="275">
        <v>858.28360452000004</v>
      </c>
      <c r="K53" s="275">
        <v>775.78160400000002</v>
      </c>
      <c r="L53" s="275">
        <v>668.65727676999995</v>
      </c>
      <c r="M53" s="275">
        <v>550.81840399999999</v>
      </c>
      <c r="N53" s="275">
        <v>508.22656194000001</v>
      </c>
      <c r="O53" s="275">
        <v>586.30709677000004</v>
      </c>
      <c r="P53" s="275">
        <v>578.47829571</v>
      </c>
      <c r="Q53" s="275">
        <v>531.54435774000001</v>
      </c>
      <c r="R53" s="275">
        <v>459.03227399999997</v>
      </c>
      <c r="S53" s="275">
        <v>453.12754258000001</v>
      </c>
      <c r="T53" s="275">
        <v>631.80521599999997</v>
      </c>
      <c r="U53" s="275">
        <v>817.53269322999995</v>
      </c>
      <c r="V53" s="275">
        <v>846.47349677</v>
      </c>
      <c r="W53" s="275">
        <v>786.75581799999998</v>
      </c>
      <c r="X53" s="275">
        <v>623.15919934999999</v>
      </c>
      <c r="Y53" s="275">
        <v>622.64524132999998</v>
      </c>
      <c r="Z53" s="275">
        <v>747.88718355000003</v>
      </c>
      <c r="AA53" s="275">
        <v>627.52529000000004</v>
      </c>
      <c r="AB53" s="275">
        <v>639.00774071000001</v>
      </c>
      <c r="AC53" s="275">
        <v>460.40690774000001</v>
      </c>
      <c r="AD53" s="275">
        <v>458.15413100000001</v>
      </c>
      <c r="AE53" s="275">
        <v>492.80802258</v>
      </c>
      <c r="AF53" s="275">
        <v>559.82942000000003</v>
      </c>
      <c r="AG53" s="275">
        <v>786.10986032000005</v>
      </c>
      <c r="AH53" s="275">
        <v>817.79296194000005</v>
      </c>
      <c r="AI53" s="275">
        <v>830.77030966999996</v>
      </c>
      <c r="AJ53" s="275">
        <v>734.85562031999996</v>
      </c>
      <c r="AK53" s="275">
        <v>594.01462700000002</v>
      </c>
      <c r="AL53" s="275">
        <v>578.28160161000005</v>
      </c>
      <c r="AM53" s="275">
        <v>550.37696676999997</v>
      </c>
      <c r="AN53" s="275">
        <v>454.65262321</v>
      </c>
      <c r="AO53" s="275">
        <v>474.17722193999998</v>
      </c>
      <c r="AP53" s="275">
        <v>535.35562900000002</v>
      </c>
      <c r="AQ53" s="275">
        <v>512.83801065</v>
      </c>
      <c r="AR53" s="275">
        <v>788.68444033000003</v>
      </c>
      <c r="AS53" s="275">
        <v>854.80629257999999</v>
      </c>
      <c r="AT53" s="275">
        <v>900.18679741999995</v>
      </c>
      <c r="AU53" s="275">
        <v>867.33046766999996</v>
      </c>
      <c r="AV53" s="275">
        <v>774.52880967999999</v>
      </c>
      <c r="AW53" s="275">
        <v>652.54190532999996</v>
      </c>
      <c r="AX53" s="275">
        <v>668.19372065000005</v>
      </c>
      <c r="AY53" s="275">
        <v>633.58752613000001</v>
      </c>
      <c r="AZ53" s="275">
        <v>550.85506171999998</v>
      </c>
      <c r="BA53" s="275">
        <v>455.17913806000001</v>
      </c>
      <c r="BB53" s="275">
        <v>469.79474499999998</v>
      </c>
      <c r="BC53" s="275">
        <v>498.69718483999998</v>
      </c>
      <c r="BD53" s="275">
        <v>721.87897156999998</v>
      </c>
      <c r="BE53" s="275">
        <v>821.41760525999996</v>
      </c>
      <c r="BF53" s="275">
        <v>867.41980000000001</v>
      </c>
      <c r="BG53" s="275">
        <v>811.29939999999999</v>
      </c>
      <c r="BH53" s="338">
        <v>705.53470000000004</v>
      </c>
      <c r="BI53" s="338">
        <v>655.01700000000005</v>
      </c>
      <c r="BJ53" s="338">
        <v>677.19119999999998</v>
      </c>
      <c r="BK53" s="338">
        <v>617.85599999999999</v>
      </c>
      <c r="BL53" s="338">
        <v>561.65689999999995</v>
      </c>
      <c r="BM53" s="338">
        <v>491.00779999999997</v>
      </c>
      <c r="BN53" s="338">
        <v>472.47539999999998</v>
      </c>
      <c r="BO53" s="338">
        <v>473.51089999999999</v>
      </c>
      <c r="BP53" s="338">
        <v>621.19619999999998</v>
      </c>
      <c r="BQ53" s="338">
        <v>779.12559999999996</v>
      </c>
      <c r="BR53" s="338">
        <v>881.59950000000003</v>
      </c>
      <c r="BS53" s="338">
        <v>813.60820000000001</v>
      </c>
      <c r="BT53" s="338">
        <v>702.5915</v>
      </c>
      <c r="BU53" s="338">
        <v>625.48209999999995</v>
      </c>
      <c r="BV53" s="338">
        <v>660.3682</v>
      </c>
    </row>
    <row r="54" spans="1:74" ht="11.1" customHeight="1" x14ac:dyDescent="0.2">
      <c r="A54" s="557" t="s">
        <v>440</v>
      </c>
      <c r="B54" s="560" t="s">
        <v>389</v>
      </c>
      <c r="C54" s="275">
        <v>28.501669031999999</v>
      </c>
      <c r="D54" s="275">
        <v>25.719121034</v>
      </c>
      <c r="E54" s="275">
        <v>25.042440644999999</v>
      </c>
      <c r="F54" s="275">
        <v>24.139895332999998</v>
      </c>
      <c r="G54" s="275">
        <v>24.170220645000001</v>
      </c>
      <c r="H54" s="275">
        <v>23.677047333000001</v>
      </c>
      <c r="I54" s="275">
        <v>24.467074838999999</v>
      </c>
      <c r="J54" s="275">
        <v>26.306889354999999</v>
      </c>
      <c r="K54" s="275">
        <v>25.313535999999999</v>
      </c>
      <c r="L54" s="275">
        <v>25.968480645</v>
      </c>
      <c r="M54" s="275">
        <v>24.668331999999999</v>
      </c>
      <c r="N54" s="275">
        <v>33.923020645000001</v>
      </c>
      <c r="O54" s="275">
        <v>25.677615805999999</v>
      </c>
      <c r="P54" s="275">
        <v>23.080823929000001</v>
      </c>
      <c r="Q54" s="275">
        <v>24.212428710000001</v>
      </c>
      <c r="R54" s="275">
        <v>24.118177667000001</v>
      </c>
      <c r="S54" s="275">
        <v>24.050769355</v>
      </c>
      <c r="T54" s="275">
        <v>22.526771666999998</v>
      </c>
      <c r="U54" s="275">
        <v>23.544694516</v>
      </c>
      <c r="V54" s="275">
        <v>23.778595160999998</v>
      </c>
      <c r="W54" s="275">
        <v>23.976943333000001</v>
      </c>
      <c r="X54" s="275">
        <v>25.199947419000001</v>
      </c>
      <c r="Y54" s="275">
        <v>24.650144666999999</v>
      </c>
      <c r="Z54" s="275">
        <v>24.306978709999999</v>
      </c>
      <c r="AA54" s="275">
        <v>21.712988710000001</v>
      </c>
      <c r="AB54" s="275">
        <v>24.202280714</v>
      </c>
      <c r="AC54" s="275">
        <v>21.804543871</v>
      </c>
      <c r="AD54" s="275">
        <v>20.497997333000001</v>
      </c>
      <c r="AE54" s="275">
        <v>21.748745805999999</v>
      </c>
      <c r="AF54" s="275">
        <v>19.971556</v>
      </c>
      <c r="AG54" s="275">
        <v>21.427379999999999</v>
      </c>
      <c r="AH54" s="275">
        <v>23.425561290000001</v>
      </c>
      <c r="AI54" s="275">
        <v>25.014499000000001</v>
      </c>
      <c r="AJ54" s="275">
        <v>23.924650645</v>
      </c>
      <c r="AK54" s="275">
        <v>21.618305332999999</v>
      </c>
      <c r="AL54" s="275">
        <v>21.547236774000002</v>
      </c>
      <c r="AM54" s="275">
        <v>22.547769355</v>
      </c>
      <c r="AN54" s="275">
        <v>25.831497856999999</v>
      </c>
      <c r="AO54" s="275">
        <v>21.125886452</v>
      </c>
      <c r="AP54" s="275">
        <v>22.608449332999999</v>
      </c>
      <c r="AQ54" s="275">
        <v>21.944432257999999</v>
      </c>
      <c r="AR54" s="275">
        <v>22.946528666999999</v>
      </c>
      <c r="AS54" s="275">
        <v>24.285276452000002</v>
      </c>
      <c r="AT54" s="275">
        <v>25.442533225999998</v>
      </c>
      <c r="AU54" s="275">
        <v>24.361411</v>
      </c>
      <c r="AV54" s="275">
        <v>23.821729999999999</v>
      </c>
      <c r="AW54" s="275">
        <v>23.224155332999999</v>
      </c>
      <c r="AX54" s="275">
        <v>22.610808386999999</v>
      </c>
      <c r="AY54" s="275">
        <v>22.234839354999998</v>
      </c>
      <c r="AZ54" s="275">
        <v>21.489431378999999</v>
      </c>
      <c r="BA54" s="275">
        <v>20.050180645000001</v>
      </c>
      <c r="BB54" s="275">
        <v>19.618669000000001</v>
      </c>
      <c r="BC54" s="275">
        <v>21.408039032000001</v>
      </c>
      <c r="BD54" s="275">
        <v>20.845497732999998</v>
      </c>
      <c r="BE54" s="275">
        <v>22.520955322999999</v>
      </c>
      <c r="BF54" s="275">
        <v>23.860440000000001</v>
      </c>
      <c r="BG54" s="275">
        <v>24.478349999999999</v>
      </c>
      <c r="BH54" s="338">
        <v>25.075669999999999</v>
      </c>
      <c r="BI54" s="338">
        <v>25.523759999999999</v>
      </c>
      <c r="BJ54" s="338">
        <v>26.561889999999998</v>
      </c>
      <c r="BK54" s="338">
        <v>26.346900000000002</v>
      </c>
      <c r="BL54" s="338">
        <v>25.764779999999998</v>
      </c>
      <c r="BM54" s="338">
        <v>25.554829999999999</v>
      </c>
      <c r="BN54" s="338">
        <v>24.524750000000001</v>
      </c>
      <c r="BO54" s="338">
        <v>24.300650000000001</v>
      </c>
      <c r="BP54" s="338">
        <v>24.479590000000002</v>
      </c>
      <c r="BQ54" s="338">
        <v>25.331040000000002</v>
      </c>
      <c r="BR54" s="338">
        <v>27.033470000000001</v>
      </c>
      <c r="BS54" s="338">
        <v>26.54571</v>
      </c>
      <c r="BT54" s="338">
        <v>26.959440000000001</v>
      </c>
      <c r="BU54" s="338">
        <v>26.413260000000001</v>
      </c>
      <c r="BV54" s="338">
        <v>27.48198</v>
      </c>
    </row>
    <row r="55" spans="1:74" ht="11.1" customHeight="1" x14ac:dyDescent="0.2">
      <c r="A55" s="557" t="s">
        <v>441</v>
      </c>
      <c r="B55" s="560" t="s">
        <v>93</v>
      </c>
      <c r="C55" s="275">
        <v>7.0776641935000004</v>
      </c>
      <c r="D55" s="275">
        <v>7.0336279309999998</v>
      </c>
      <c r="E55" s="275">
        <v>6.9085658065000004</v>
      </c>
      <c r="F55" s="275">
        <v>6.4673309999999997</v>
      </c>
      <c r="G55" s="275">
        <v>6.2387551613000003</v>
      </c>
      <c r="H55" s="275">
        <v>6.0076956667000001</v>
      </c>
      <c r="I55" s="275">
        <v>6.3181700000000003</v>
      </c>
      <c r="J55" s="275">
        <v>6.2396603225999998</v>
      </c>
      <c r="K55" s="275">
        <v>5.3398673333</v>
      </c>
      <c r="L55" s="275">
        <v>5.9065590322999997</v>
      </c>
      <c r="M55" s="275">
        <v>5.1300393333000001</v>
      </c>
      <c r="N55" s="275">
        <v>4.5570487097000001</v>
      </c>
      <c r="O55" s="275">
        <v>5.6644212903</v>
      </c>
      <c r="P55" s="275">
        <v>5.9910496429000002</v>
      </c>
      <c r="Q55" s="275">
        <v>6.7316467741999997</v>
      </c>
      <c r="R55" s="275">
        <v>6.2133843332999996</v>
      </c>
      <c r="S55" s="275">
        <v>5.4810287097000003</v>
      </c>
      <c r="T55" s="275">
        <v>5.7716146666999997</v>
      </c>
      <c r="U55" s="275">
        <v>5.9197412903000002</v>
      </c>
      <c r="V55" s="275">
        <v>5.8528448387000003</v>
      </c>
      <c r="W55" s="275">
        <v>6.1457383332999997</v>
      </c>
      <c r="X55" s="275">
        <v>5.2388212902999998</v>
      </c>
      <c r="Y55" s="275">
        <v>6.0705803332999997</v>
      </c>
      <c r="Z55" s="275">
        <v>5.5094461289999996</v>
      </c>
      <c r="AA55" s="275">
        <v>5.6259354839000002</v>
      </c>
      <c r="AB55" s="275">
        <v>5.9023596428999996</v>
      </c>
      <c r="AC55" s="275">
        <v>4.2297345160999997</v>
      </c>
      <c r="AD55" s="275">
        <v>5.0793100000000004</v>
      </c>
      <c r="AE55" s="275">
        <v>5.0137370967999999</v>
      </c>
      <c r="AF55" s="275">
        <v>5.3734196667000003</v>
      </c>
      <c r="AG55" s="275">
        <v>5.7250574193999997</v>
      </c>
      <c r="AH55" s="275">
        <v>5.8487954839</v>
      </c>
      <c r="AI55" s="275">
        <v>6.2794470000000002</v>
      </c>
      <c r="AJ55" s="275">
        <v>5.9230332258000002</v>
      </c>
      <c r="AK55" s="275">
        <v>6.9386970000000003</v>
      </c>
      <c r="AL55" s="275">
        <v>6.2989641934999998</v>
      </c>
      <c r="AM55" s="275">
        <v>8.3226083871000007</v>
      </c>
      <c r="AN55" s="275">
        <v>6.6166507143000004</v>
      </c>
      <c r="AO55" s="275">
        <v>5.8297822580999998</v>
      </c>
      <c r="AP55" s="275">
        <v>5.7401353332999996</v>
      </c>
      <c r="AQ55" s="275">
        <v>6.1413416128999998</v>
      </c>
      <c r="AR55" s="275">
        <v>6.9826426667000003</v>
      </c>
      <c r="AS55" s="275">
        <v>7.6573258065000003</v>
      </c>
      <c r="AT55" s="275">
        <v>7.2096225805999996</v>
      </c>
      <c r="AU55" s="275">
        <v>7.0535023333</v>
      </c>
      <c r="AV55" s="275">
        <v>5.8048335484000004</v>
      </c>
      <c r="AW55" s="275">
        <v>6.5945733332999996</v>
      </c>
      <c r="AX55" s="275">
        <v>7.5241432257999996</v>
      </c>
      <c r="AY55" s="275">
        <v>7.8827219355000002</v>
      </c>
      <c r="AZ55" s="275">
        <v>7.2036737931000001</v>
      </c>
      <c r="BA55" s="275">
        <v>6.5279129031999998</v>
      </c>
      <c r="BB55" s="275">
        <v>7.0681430000000001</v>
      </c>
      <c r="BC55" s="275">
        <v>6.6973964516000004</v>
      </c>
      <c r="BD55" s="275">
        <v>6.3146640666999998</v>
      </c>
      <c r="BE55" s="275">
        <v>5.5228040644999998</v>
      </c>
      <c r="BF55" s="275">
        <v>7.2137180000000001</v>
      </c>
      <c r="BG55" s="275">
        <v>7.0655450000000002</v>
      </c>
      <c r="BH55" s="338">
        <v>5.7107539999999997</v>
      </c>
      <c r="BI55" s="338">
        <v>6.6868749999999997</v>
      </c>
      <c r="BJ55" s="338">
        <v>7.6146609999999999</v>
      </c>
      <c r="BK55" s="338">
        <v>7.9299379999999999</v>
      </c>
      <c r="BL55" s="338">
        <v>7.4324779999999997</v>
      </c>
      <c r="BM55" s="338">
        <v>7.0028309999999996</v>
      </c>
      <c r="BN55" s="338">
        <v>7.3900059999999996</v>
      </c>
      <c r="BO55" s="338">
        <v>6.7573540000000003</v>
      </c>
      <c r="BP55" s="338">
        <v>6.0652999999999997</v>
      </c>
      <c r="BQ55" s="338">
        <v>5.3777119999999998</v>
      </c>
      <c r="BR55" s="338">
        <v>7.177073</v>
      </c>
      <c r="BS55" s="338">
        <v>7.0359259999999999</v>
      </c>
      <c r="BT55" s="338">
        <v>5.6565989999999999</v>
      </c>
      <c r="BU55" s="338">
        <v>6.631157</v>
      </c>
      <c r="BV55" s="338">
        <v>7.5069860000000004</v>
      </c>
    </row>
    <row r="56" spans="1:74" ht="11.1" customHeight="1" x14ac:dyDescent="0.2">
      <c r="A56" s="557" t="s">
        <v>442</v>
      </c>
      <c r="B56" s="560" t="s">
        <v>94</v>
      </c>
      <c r="C56" s="275">
        <v>209.75054839000001</v>
      </c>
      <c r="D56" s="275">
        <v>171.51641379</v>
      </c>
      <c r="E56" s="275">
        <v>159.80851612999999</v>
      </c>
      <c r="F56" s="275">
        <v>140.36456666999999</v>
      </c>
      <c r="G56" s="275">
        <v>137.94512903</v>
      </c>
      <c r="H56" s="275">
        <v>154.90520000000001</v>
      </c>
      <c r="I56" s="275">
        <v>170.24925805999999</v>
      </c>
      <c r="J56" s="275">
        <v>174.11712903</v>
      </c>
      <c r="K56" s="275">
        <v>173.39363333</v>
      </c>
      <c r="L56" s="275">
        <v>135.95670967999999</v>
      </c>
      <c r="M56" s="275">
        <v>159.62440000000001</v>
      </c>
      <c r="N56" s="275">
        <v>171.92829032</v>
      </c>
      <c r="O56" s="275">
        <v>173.25596773999999</v>
      </c>
      <c r="P56" s="275">
        <v>151.24592856999999</v>
      </c>
      <c r="Q56" s="275">
        <v>152.04467742</v>
      </c>
      <c r="R56" s="275">
        <v>145.07149999999999</v>
      </c>
      <c r="S56" s="275">
        <v>157.34822581</v>
      </c>
      <c r="T56" s="275">
        <v>146.9564</v>
      </c>
      <c r="U56" s="275">
        <v>167.23574194</v>
      </c>
      <c r="V56" s="275">
        <v>175.47532258000001</v>
      </c>
      <c r="W56" s="275">
        <v>175.6576</v>
      </c>
      <c r="X56" s="275">
        <v>145.58106452000001</v>
      </c>
      <c r="Y56" s="275">
        <v>146.19833333</v>
      </c>
      <c r="Z56" s="275">
        <v>163.011</v>
      </c>
      <c r="AA56" s="275">
        <v>174.65125806</v>
      </c>
      <c r="AB56" s="275">
        <v>151.07885714</v>
      </c>
      <c r="AC56" s="275">
        <v>153.65848387</v>
      </c>
      <c r="AD56" s="275">
        <v>149.46539999999999</v>
      </c>
      <c r="AE56" s="275">
        <v>165.56735484000001</v>
      </c>
      <c r="AF56" s="275">
        <v>175.82660000000001</v>
      </c>
      <c r="AG56" s="275">
        <v>174.52016129</v>
      </c>
      <c r="AH56" s="275">
        <v>161.83929032</v>
      </c>
      <c r="AI56" s="275">
        <v>174.80273333</v>
      </c>
      <c r="AJ56" s="275">
        <v>130.61851612999999</v>
      </c>
      <c r="AK56" s="275">
        <v>148.17486667</v>
      </c>
      <c r="AL56" s="275">
        <v>172.23912902999999</v>
      </c>
      <c r="AM56" s="275">
        <v>173.33635484000001</v>
      </c>
      <c r="AN56" s="275">
        <v>177.27585714</v>
      </c>
      <c r="AO56" s="275">
        <v>176.91890323000001</v>
      </c>
      <c r="AP56" s="275">
        <v>147.84073333000001</v>
      </c>
      <c r="AQ56" s="275">
        <v>149.88919354999999</v>
      </c>
      <c r="AR56" s="275">
        <v>150.28800000000001</v>
      </c>
      <c r="AS56" s="275">
        <v>167.97674194000001</v>
      </c>
      <c r="AT56" s="275">
        <v>175.21145161000001</v>
      </c>
      <c r="AU56" s="275">
        <v>173.25020000000001</v>
      </c>
      <c r="AV56" s="275">
        <v>129.12425805999999</v>
      </c>
      <c r="AW56" s="275">
        <v>150.38276667</v>
      </c>
      <c r="AX56" s="275">
        <v>175.13396774</v>
      </c>
      <c r="AY56" s="275">
        <v>179.13987097</v>
      </c>
      <c r="AZ56" s="275">
        <v>178.32296552</v>
      </c>
      <c r="BA56" s="275">
        <v>175.72722580999999</v>
      </c>
      <c r="BB56" s="275">
        <v>153.62263333000001</v>
      </c>
      <c r="BC56" s="275">
        <v>131.28448387</v>
      </c>
      <c r="BD56" s="275">
        <v>172.65520000000001</v>
      </c>
      <c r="BE56" s="275">
        <v>174.8913871</v>
      </c>
      <c r="BF56" s="275">
        <v>175.7542</v>
      </c>
      <c r="BG56" s="275">
        <v>165.1686</v>
      </c>
      <c r="BH56" s="338">
        <v>141.24469999999999</v>
      </c>
      <c r="BI56" s="338">
        <v>147.09639999999999</v>
      </c>
      <c r="BJ56" s="338">
        <v>162.53290000000001</v>
      </c>
      <c r="BK56" s="338">
        <v>173.7696</v>
      </c>
      <c r="BL56" s="338">
        <v>167.24979999999999</v>
      </c>
      <c r="BM56" s="338">
        <v>151.74930000000001</v>
      </c>
      <c r="BN56" s="338">
        <v>140.0762</v>
      </c>
      <c r="BO56" s="338">
        <v>148.87469999999999</v>
      </c>
      <c r="BP56" s="338">
        <v>165.77889999999999</v>
      </c>
      <c r="BQ56" s="338">
        <v>170.8956</v>
      </c>
      <c r="BR56" s="338">
        <v>171.13200000000001</v>
      </c>
      <c r="BS56" s="338">
        <v>164.5703</v>
      </c>
      <c r="BT56" s="338">
        <v>148.70339999999999</v>
      </c>
      <c r="BU56" s="338">
        <v>154.86410000000001</v>
      </c>
      <c r="BV56" s="338">
        <v>171.1157</v>
      </c>
    </row>
    <row r="57" spans="1:74" ht="11.1" customHeight="1" x14ac:dyDescent="0.2">
      <c r="A57" s="557" t="s">
        <v>443</v>
      </c>
      <c r="B57" s="560" t="s">
        <v>413</v>
      </c>
      <c r="C57" s="275">
        <v>433.02507355</v>
      </c>
      <c r="D57" s="275">
        <v>413.96980241</v>
      </c>
      <c r="E57" s="275">
        <v>538.80485548000001</v>
      </c>
      <c r="F57" s="275">
        <v>639.73797866999996</v>
      </c>
      <c r="G57" s="275">
        <v>700.17228677000003</v>
      </c>
      <c r="H57" s="275">
        <v>689.88748199999998</v>
      </c>
      <c r="I57" s="275">
        <v>676.56301742000005</v>
      </c>
      <c r="J57" s="275">
        <v>550.60016323000002</v>
      </c>
      <c r="K57" s="275">
        <v>402.90886967</v>
      </c>
      <c r="L57" s="275">
        <v>330.40574161000001</v>
      </c>
      <c r="M57" s="275">
        <v>407.56428167000001</v>
      </c>
      <c r="N57" s="275">
        <v>524.92355386999998</v>
      </c>
      <c r="O57" s="275">
        <v>508.58286902999998</v>
      </c>
      <c r="P57" s="275">
        <v>416.83136500000001</v>
      </c>
      <c r="Q57" s="275">
        <v>379.67557355000002</v>
      </c>
      <c r="R57" s="275">
        <v>548.58739300000002</v>
      </c>
      <c r="S57" s="275">
        <v>603.85163838999995</v>
      </c>
      <c r="T57" s="275">
        <v>607.87653433000003</v>
      </c>
      <c r="U57" s="275">
        <v>554.17408677000003</v>
      </c>
      <c r="V57" s="275">
        <v>422.72143935000003</v>
      </c>
      <c r="W57" s="275">
        <v>330.85899332999998</v>
      </c>
      <c r="X57" s="275">
        <v>342.09031935000002</v>
      </c>
      <c r="Y57" s="275">
        <v>354.71978367000003</v>
      </c>
      <c r="Z57" s="275">
        <v>374.86467032000002</v>
      </c>
      <c r="AA57" s="275">
        <v>376.99386773999998</v>
      </c>
      <c r="AB57" s="275">
        <v>345.49309070999999</v>
      </c>
      <c r="AC57" s="275">
        <v>528.08202968000001</v>
      </c>
      <c r="AD57" s="275">
        <v>554.43344433000004</v>
      </c>
      <c r="AE57" s="275">
        <v>592.66504161</v>
      </c>
      <c r="AF57" s="275">
        <v>609.84768267000004</v>
      </c>
      <c r="AG57" s="275">
        <v>560.29372161000003</v>
      </c>
      <c r="AH57" s="275">
        <v>401.46920548000003</v>
      </c>
      <c r="AI57" s="275">
        <v>313.87860499999999</v>
      </c>
      <c r="AJ57" s="275">
        <v>303.79875548000001</v>
      </c>
      <c r="AK57" s="275">
        <v>371.90518732999999</v>
      </c>
      <c r="AL57" s="275">
        <v>454.58635644999998</v>
      </c>
      <c r="AM57" s="275">
        <v>511.04317097000001</v>
      </c>
      <c r="AN57" s="275">
        <v>562.90178643000002</v>
      </c>
      <c r="AO57" s="275">
        <v>511.91994419000002</v>
      </c>
      <c r="AP57" s="275">
        <v>436.32975966999999</v>
      </c>
      <c r="AQ57" s="275">
        <v>424.41043774000002</v>
      </c>
      <c r="AR57" s="275">
        <v>415.91945299999998</v>
      </c>
      <c r="AS57" s="275">
        <v>388.16169031999999</v>
      </c>
      <c r="AT57" s="275">
        <v>376.97379968000001</v>
      </c>
      <c r="AU57" s="275">
        <v>329.35218800000001</v>
      </c>
      <c r="AV57" s="275">
        <v>299.69172161</v>
      </c>
      <c r="AW57" s="275">
        <v>354.35754566999998</v>
      </c>
      <c r="AX57" s="275">
        <v>391.30093677000002</v>
      </c>
      <c r="AY57" s="275">
        <v>414.43105355</v>
      </c>
      <c r="AZ57" s="275">
        <v>459.86248724000001</v>
      </c>
      <c r="BA57" s="275">
        <v>569.38667710000004</v>
      </c>
      <c r="BB57" s="275">
        <v>600.12276467000004</v>
      </c>
      <c r="BC57" s="275">
        <v>581.72427355000002</v>
      </c>
      <c r="BD57" s="275">
        <v>548.88304702999994</v>
      </c>
      <c r="BE57" s="275">
        <v>468.91998658</v>
      </c>
      <c r="BF57" s="275">
        <v>403.2602</v>
      </c>
      <c r="BG57" s="275">
        <v>295.32330000000002</v>
      </c>
      <c r="BH57" s="338">
        <v>315.71100000000001</v>
      </c>
      <c r="BI57" s="338">
        <v>341.45929999999998</v>
      </c>
      <c r="BJ57" s="338">
        <v>345.81349999999998</v>
      </c>
      <c r="BK57" s="338">
        <v>376.375</v>
      </c>
      <c r="BL57" s="338">
        <v>353.98360000000002</v>
      </c>
      <c r="BM57" s="338">
        <v>400.56810000000002</v>
      </c>
      <c r="BN57" s="338">
        <v>428.38119999999998</v>
      </c>
      <c r="BO57" s="338">
        <v>580.08280000000002</v>
      </c>
      <c r="BP57" s="338">
        <v>750.58489999999995</v>
      </c>
      <c r="BQ57" s="338">
        <v>624.42700000000002</v>
      </c>
      <c r="BR57" s="338">
        <v>497.05419999999998</v>
      </c>
      <c r="BS57" s="338">
        <v>363.86040000000003</v>
      </c>
      <c r="BT57" s="338">
        <v>337.13549999999998</v>
      </c>
      <c r="BU57" s="338">
        <v>378.82709999999997</v>
      </c>
      <c r="BV57" s="338">
        <v>385.08539999999999</v>
      </c>
    </row>
    <row r="58" spans="1:74" ht="11.1" customHeight="1" x14ac:dyDescent="0.2">
      <c r="A58" s="557" t="s">
        <v>444</v>
      </c>
      <c r="B58" s="558" t="s">
        <v>456</v>
      </c>
      <c r="C58" s="275">
        <v>176.07033935000001</v>
      </c>
      <c r="D58" s="275">
        <v>175.83009240999999</v>
      </c>
      <c r="E58" s="275">
        <v>200.60014580999999</v>
      </c>
      <c r="F58" s="275">
        <v>183.55215233000001</v>
      </c>
      <c r="G58" s="275">
        <v>206.83721387</v>
      </c>
      <c r="H58" s="275">
        <v>220.93232233000001</v>
      </c>
      <c r="I58" s="275">
        <v>185.15160355</v>
      </c>
      <c r="J58" s="275">
        <v>185.83389677</v>
      </c>
      <c r="K58" s="275">
        <v>163.72564600000001</v>
      </c>
      <c r="L58" s="275">
        <v>184.39417032</v>
      </c>
      <c r="M58" s="275">
        <v>168.17203900000001</v>
      </c>
      <c r="N58" s="275">
        <v>210.78867935</v>
      </c>
      <c r="O58" s="275">
        <v>188.47992515999999</v>
      </c>
      <c r="P58" s="275">
        <v>226.88046428999999</v>
      </c>
      <c r="Q58" s="275">
        <v>222.24393774000001</v>
      </c>
      <c r="R58" s="275">
        <v>258.71797433</v>
      </c>
      <c r="S58" s="275">
        <v>237.92399710000001</v>
      </c>
      <c r="T58" s="275">
        <v>240.64465533000001</v>
      </c>
      <c r="U58" s="275">
        <v>226.36581451999999</v>
      </c>
      <c r="V58" s="275">
        <v>211.17587097000001</v>
      </c>
      <c r="W58" s="275">
        <v>228.78155767000001</v>
      </c>
      <c r="X58" s="275">
        <v>202.38909548000001</v>
      </c>
      <c r="Y58" s="275">
        <v>207.39918832999999</v>
      </c>
      <c r="Z58" s="275">
        <v>220.31592581000001</v>
      </c>
      <c r="AA58" s="275">
        <v>212.22850548</v>
      </c>
      <c r="AB58" s="275">
        <v>232.03432429</v>
      </c>
      <c r="AC58" s="275">
        <v>257.48222097000001</v>
      </c>
      <c r="AD58" s="275">
        <v>279.41045133</v>
      </c>
      <c r="AE58" s="275">
        <v>274.24563839000001</v>
      </c>
      <c r="AF58" s="275">
        <v>306.95839032999999</v>
      </c>
      <c r="AG58" s="275">
        <v>250.43335354999999</v>
      </c>
      <c r="AH58" s="275">
        <v>240.49777032</v>
      </c>
      <c r="AI58" s="275">
        <v>238.94269432999999</v>
      </c>
      <c r="AJ58" s="275">
        <v>229.58547354999999</v>
      </c>
      <c r="AK58" s="275">
        <v>255.42549667</v>
      </c>
      <c r="AL58" s="275">
        <v>214.01794322999999</v>
      </c>
      <c r="AM58" s="275">
        <v>196.00480031999999</v>
      </c>
      <c r="AN58" s="275">
        <v>242.52969786</v>
      </c>
      <c r="AO58" s="275">
        <v>251.54932484</v>
      </c>
      <c r="AP58" s="275">
        <v>288.44991299999998</v>
      </c>
      <c r="AQ58" s="275">
        <v>288.77668323</v>
      </c>
      <c r="AR58" s="275">
        <v>283.480975</v>
      </c>
      <c r="AS58" s="275">
        <v>289.23047387000003</v>
      </c>
      <c r="AT58" s="275">
        <v>290.06111613000002</v>
      </c>
      <c r="AU58" s="275">
        <v>246.38237633</v>
      </c>
      <c r="AV58" s="275">
        <v>233.31564</v>
      </c>
      <c r="AW58" s="275">
        <v>254.09241233</v>
      </c>
      <c r="AX58" s="275">
        <v>267.22745355000001</v>
      </c>
      <c r="AY58" s="275">
        <v>229.31431097000001</v>
      </c>
      <c r="AZ58" s="275">
        <v>279.99761068999999</v>
      </c>
      <c r="BA58" s="275">
        <v>308.7842971</v>
      </c>
      <c r="BB58" s="275">
        <v>311.53487933000002</v>
      </c>
      <c r="BC58" s="275">
        <v>330.81728097000001</v>
      </c>
      <c r="BD58" s="275">
        <v>324.17608603000002</v>
      </c>
      <c r="BE58" s="275">
        <v>336.59120512999999</v>
      </c>
      <c r="BF58" s="275">
        <v>330.92500000000001</v>
      </c>
      <c r="BG58" s="275">
        <v>303.98759999999999</v>
      </c>
      <c r="BH58" s="338">
        <v>280.9939</v>
      </c>
      <c r="BI58" s="338">
        <v>259.27629999999999</v>
      </c>
      <c r="BJ58" s="338">
        <v>243.8646</v>
      </c>
      <c r="BK58" s="338">
        <v>239.5498</v>
      </c>
      <c r="BL58" s="338">
        <v>265.67880000000002</v>
      </c>
      <c r="BM58" s="338">
        <v>318.50259999999997</v>
      </c>
      <c r="BN58" s="338">
        <v>358.6807</v>
      </c>
      <c r="BO58" s="338">
        <v>373.61219999999997</v>
      </c>
      <c r="BP58" s="338">
        <v>405.57330000000002</v>
      </c>
      <c r="BQ58" s="338">
        <v>361.3272</v>
      </c>
      <c r="BR58" s="338">
        <v>352.73599999999999</v>
      </c>
      <c r="BS58" s="338">
        <v>321.92419999999998</v>
      </c>
      <c r="BT58" s="338">
        <v>295.25839999999999</v>
      </c>
      <c r="BU58" s="338">
        <v>269.54739999999998</v>
      </c>
      <c r="BV58" s="338">
        <v>254.8674</v>
      </c>
    </row>
    <row r="59" spans="1:74" ht="11.1" customHeight="1" x14ac:dyDescent="0.2">
      <c r="A59" s="557" t="s">
        <v>445</v>
      </c>
      <c r="B59" s="560" t="s">
        <v>403</v>
      </c>
      <c r="C59" s="275">
        <v>5.9296729032000002</v>
      </c>
      <c r="D59" s="275">
        <v>6.1067365517000001</v>
      </c>
      <c r="E59" s="275">
        <v>5.8130709676999999</v>
      </c>
      <c r="F59" s="275">
        <v>5.2017866667000003</v>
      </c>
      <c r="G59" s="275">
        <v>5.4116522581000002</v>
      </c>
      <c r="H59" s="275">
        <v>5.3565343333</v>
      </c>
      <c r="I59" s="275">
        <v>5.6545787097</v>
      </c>
      <c r="J59" s="275">
        <v>5.6062109677</v>
      </c>
      <c r="K59" s="275">
        <v>5.8000720000000001</v>
      </c>
      <c r="L59" s="275">
        <v>5.5403587097000004</v>
      </c>
      <c r="M59" s="275">
        <v>5.7854073333000002</v>
      </c>
      <c r="N59" s="275">
        <v>5.8989277418999997</v>
      </c>
      <c r="O59" s="275">
        <v>5.3561909676999999</v>
      </c>
      <c r="P59" s="275">
        <v>6.3845542857000002</v>
      </c>
      <c r="Q59" s="275">
        <v>5.6088893547999996</v>
      </c>
      <c r="R59" s="275">
        <v>4.4376703332999998</v>
      </c>
      <c r="S59" s="275">
        <v>4.3739383870999999</v>
      </c>
      <c r="T59" s="275">
        <v>5.3830233332999997</v>
      </c>
      <c r="U59" s="275">
        <v>6.4611019355000003</v>
      </c>
      <c r="V59" s="275">
        <v>6.1924154838999996</v>
      </c>
      <c r="W59" s="275">
        <v>6.5461783333000003</v>
      </c>
      <c r="X59" s="275">
        <v>6.2185167742000003</v>
      </c>
      <c r="Y59" s="275">
        <v>6.0781283332999996</v>
      </c>
      <c r="Z59" s="275">
        <v>5.6841938709999997</v>
      </c>
      <c r="AA59" s="275">
        <v>6.2804277418999996</v>
      </c>
      <c r="AB59" s="275">
        <v>5.9593471428999996</v>
      </c>
      <c r="AC59" s="275">
        <v>6.1314032257999997</v>
      </c>
      <c r="AD59" s="275">
        <v>5.3562603332999998</v>
      </c>
      <c r="AE59" s="275">
        <v>5.1578958065</v>
      </c>
      <c r="AF59" s="275">
        <v>5.2974596667</v>
      </c>
      <c r="AG59" s="275">
        <v>5.4024364515999999</v>
      </c>
      <c r="AH59" s="275">
        <v>6.1245677419</v>
      </c>
      <c r="AI59" s="275">
        <v>5.3628293332999997</v>
      </c>
      <c r="AJ59" s="275">
        <v>4.5439464516000001</v>
      </c>
      <c r="AK59" s="275">
        <v>5.2985686666999996</v>
      </c>
      <c r="AL59" s="275">
        <v>5.4794593548000003</v>
      </c>
      <c r="AM59" s="275">
        <v>4.3195812903000004</v>
      </c>
      <c r="AN59" s="275">
        <v>4.5209935714</v>
      </c>
      <c r="AO59" s="275">
        <v>4.1368751612999999</v>
      </c>
      <c r="AP59" s="275">
        <v>4.4198346666999999</v>
      </c>
      <c r="AQ59" s="275">
        <v>4.4881783870999996</v>
      </c>
      <c r="AR59" s="275">
        <v>4.6633719999999999</v>
      </c>
      <c r="AS59" s="275">
        <v>5.1609209677000001</v>
      </c>
      <c r="AT59" s="275">
        <v>5.2075332257999998</v>
      </c>
      <c r="AU59" s="275">
        <v>5.1315679999999997</v>
      </c>
      <c r="AV59" s="275">
        <v>4.9646606452000004</v>
      </c>
      <c r="AW59" s="275">
        <v>4.6300290000000004</v>
      </c>
      <c r="AX59" s="275">
        <v>5.0376322581000004</v>
      </c>
      <c r="AY59" s="275">
        <v>5.0243399999999996</v>
      </c>
      <c r="AZ59" s="275">
        <v>4.1570768965999996</v>
      </c>
      <c r="BA59" s="275">
        <v>4.4785809677000001</v>
      </c>
      <c r="BB59" s="275">
        <v>4.5513286666999999</v>
      </c>
      <c r="BC59" s="275">
        <v>4.7655848386999997</v>
      </c>
      <c r="BD59" s="275">
        <v>4.9732243</v>
      </c>
      <c r="BE59" s="275">
        <v>4.9848400323000002</v>
      </c>
      <c r="BF59" s="275">
        <v>5.2537409999999998</v>
      </c>
      <c r="BG59" s="275">
        <v>5.2756410000000002</v>
      </c>
      <c r="BH59" s="338">
        <v>5.0618740000000004</v>
      </c>
      <c r="BI59" s="338">
        <v>5.1367599999999998</v>
      </c>
      <c r="BJ59" s="338">
        <v>5.5684909999999999</v>
      </c>
      <c r="BK59" s="338">
        <v>5.3563580000000002</v>
      </c>
      <c r="BL59" s="338">
        <v>4.5806319999999996</v>
      </c>
      <c r="BM59" s="338">
        <v>4.9587940000000001</v>
      </c>
      <c r="BN59" s="338">
        <v>4.6003179999999997</v>
      </c>
      <c r="BO59" s="338">
        <v>4.9088409999999998</v>
      </c>
      <c r="BP59" s="338">
        <v>5.3362579999999999</v>
      </c>
      <c r="BQ59" s="338">
        <v>5.5825760000000004</v>
      </c>
      <c r="BR59" s="338">
        <v>5.7686010000000003</v>
      </c>
      <c r="BS59" s="338">
        <v>5.6085700000000003</v>
      </c>
      <c r="BT59" s="338">
        <v>5.3081269999999998</v>
      </c>
      <c r="BU59" s="338">
        <v>5.3035430000000003</v>
      </c>
      <c r="BV59" s="338">
        <v>5.7053240000000001</v>
      </c>
    </row>
    <row r="60" spans="1:74" ht="11.1" customHeight="1" x14ac:dyDescent="0.2">
      <c r="A60" s="562" t="s">
        <v>446</v>
      </c>
      <c r="B60" s="563" t="s">
        <v>405</v>
      </c>
      <c r="C60" s="255">
        <v>2032.6205206</v>
      </c>
      <c r="D60" s="255">
        <v>1984.9850590000001</v>
      </c>
      <c r="E60" s="255">
        <v>1939.6471865000001</v>
      </c>
      <c r="F60" s="255">
        <v>1902.7653089999999</v>
      </c>
      <c r="G60" s="255">
        <v>2009.8126047999999</v>
      </c>
      <c r="H60" s="255">
        <v>2195.7554057000002</v>
      </c>
      <c r="I60" s="255">
        <v>2325.9368970999999</v>
      </c>
      <c r="J60" s="255">
        <v>2430.0797309999998</v>
      </c>
      <c r="K60" s="255">
        <v>2171.7570176999998</v>
      </c>
      <c r="L60" s="255">
        <v>1979.3586616</v>
      </c>
      <c r="M60" s="255">
        <v>1934.7120007000001</v>
      </c>
      <c r="N60" s="255">
        <v>2074.6242974000002</v>
      </c>
      <c r="O60" s="255">
        <v>2123.0943302999999</v>
      </c>
      <c r="P60" s="255">
        <v>2009.8916436</v>
      </c>
      <c r="Q60" s="255">
        <v>1902.7581</v>
      </c>
      <c r="R60" s="255">
        <v>1958.5422963000001</v>
      </c>
      <c r="S60" s="255">
        <v>2015.7411944999999</v>
      </c>
      <c r="T60" s="255">
        <v>2252.1625637000002</v>
      </c>
      <c r="U60" s="255">
        <v>2424.0448755000002</v>
      </c>
      <c r="V60" s="255">
        <v>2333.6943787</v>
      </c>
      <c r="W60" s="255">
        <v>2152.2376049999998</v>
      </c>
      <c r="X60" s="255">
        <v>1938.4327784</v>
      </c>
      <c r="Y60" s="255">
        <v>1960.6230687</v>
      </c>
      <c r="Z60" s="255">
        <v>2145.3635193999999</v>
      </c>
      <c r="AA60" s="255">
        <v>2046.9938897</v>
      </c>
      <c r="AB60" s="255">
        <v>2025.9506054000001</v>
      </c>
      <c r="AC60" s="255">
        <v>1949.3477316000001</v>
      </c>
      <c r="AD60" s="255">
        <v>1942.6050749999999</v>
      </c>
      <c r="AE60" s="255">
        <v>2034.4369219</v>
      </c>
      <c r="AF60" s="255">
        <v>2223.6216813000001</v>
      </c>
      <c r="AG60" s="255">
        <v>2449.0706494000001</v>
      </c>
      <c r="AH60" s="255">
        <v>2298.7072594000001</v>
      </c>
      <c r="AI60" s="255">
        <v>2204.0682400000001</v>
      </c>
      <c r="AJ60" s="255">
        <v>1981.1409987</v>
      </c>
      <c r="AK60" s="255">
        <v>1952.5205516999999</v>
      </c>
      <c r="AL60" s="255">
        <v>2028.4265422999999</v>
      </c>
      <c r="AM60" s="255">
        <v>2018.1365913</v>
      </c>
      <c r="AN60" s="255">
        <v>1958.3181086</v>
      </c>
      <c r="AO60" s="255">
        <v>1923.4067265000001</v>
      </c>
      <c r="AP60" s="255">
        <v>1882.989399</v>
      </c>
      <c r="AQ60" s="255">
        <v>1888.1067048</v>
      </c>
      <c r="AR60" s="255">
        <v>2239.3873352999999</v>
      </c>
      <c r="AS60" s="255">
        <v>2339.2586590000001</v>
      </c>
      <c r="AT60" s="255">
        <v>2384.4325389999999</v>
      </c>
      <c r="AU60" s="255">
        <v>2206.595339</v>
      </c>
      <c r="AV60" s="255">
        <v>1988.4726552</v>
      </c>
      <c r="AW60" s="255">
        <v>1944.9238789999999</v>
      </c>
      <c r="AX60" s="255">
        <v>2070.9139842</v>
      </c>
      <c r="AY60" s="255">
        <v>2012.6498409999999</v>
      </c>
      <c r="AZ60" s="255">
        <v>1923.5132372</v>
      </c>
      <c r="BA60" s="255">
        <v>1877.5134290000001</v>
      </c>
      <c r="BB60" s="255">
        <v>1863.7198232999999</v>
      </c>
      <c r="BC60" s="255">
        <v>1908.5784884</v>
      </c>
      <c r="BD60" s="255">
        <v>2281.3523122000001</v>
      </c>
      <c r="BE60" s="255">
        <v>2408.5170137999999</v>
      </c>
      <c r="BF60" s="255">
        <v>2381.1509999999998</v>
      </c>
      <c r="BG60" s="255">
        <v>2172.7669999999998</v>
      </c>
      <c r="BH60" s="342">
        <v>1995.325</v>
      </c>
      <c r="BI60" s="342">
        <v>2007.019</v>
      </c>
      <c r="BJ60" s="342">
        <v>2126.5830000000001</v>
      </c>
      <c r="BK60" s="342">
        <v>2066.3240000000001</v>
      </c>
      <c r="BL60" s="342">
        <v>1995.925</v>
      </c>
      <c r="BM60" s="342">
        <v>1977.883</v>
      </c>
      <c r="BN60" s="342">
        <v>1916.4939999999999</v>
      </c>
      <c r="BO60" s="342">
        <v>2005.298</v>
      </c>
      <c r="BP60" s="342">
        <v>2295.4369999999999</v>
      </c>
      <c r="BQ60" s="342">
        <v>2434.9479999999999</v>
      </c>
      <c r="BR60" s="342">
        <v>2460.203</v>
      </c>
      <c r="BS60" s="342">
        <v>2201.0500000000002</v>
      </c>
      <c r="BT60" s="342">
        <v>2025.0170000000001</v>
      </c>
      <c r="BU60" s="342">
        <v>2010.4649999999999</v>
      </c>
      <c r="BV60" s="342">
        <v>2130.7629999999999</v>
      </c>
    </row>
    <row r="61" spans="1:74" ht="10.5" customHeight="1" x14ac:dyDescent="0.2">
      <c r="A61" s="551"/>
      <c r="B61" s="564" t="s">
        <v>447</v>
      </c>
      <c r="C61" s="565"/>
      <c r="D61" s="565"/>
      <c r="E61" s="565"/>
      <c r="F61" s="565"/>
      <c r="G61" s="565"/>
      <c r="H61" s="565"/>
      <c r="I61" s="565"/>
      <c r="J61" s="565"/>
      <c r="K61" s="565"/>
      <c r="L61" s="565"/>
      <c r="M61" s="565"/>
      <c r="N61" s="565"/>
      <c r="O61" s="565"/>
      <c r="P61" s="565"/>
      <c r="Q61" s="565"/>
      <c r="R61" s="565"/>
      <c r="S61" s="565"/>
      <c r="T61" s="565"/>
      <c r="U61" s="565"/>
      <c r="V61" s="565"/>
      <c r="W61" s="565"/>
      <c r="X61" s="565"/>
      <c r="Y61" s="565"/>
      <c r="Z61" s="565"/>
      <c r="AA61" s="565"/>
      <c r="AB61" s="565"/>
      <c r="AC61" s="565"/>
      <c r="AD61" s="565"/>
      <c r="AE61" s="565"/>
      <c r="AF61" s="565"/>
      <c r="AG61" s="565"/>
      <c r="AH61" s="565"/>
      <c r="AI61" s="565"/>
      <c r="AJ61" s="565"/>
      <c r="AK61" s="565"/>
      <c r="AL61" s="565"/>
      <c r="AM61" s="565"/>
      <c r="AN61" s="565"/>
      <c r="AO61" s="565"/>
      <c r="AP61" s="565"/>
      <c r="AQ61" s="565"/>
      <c r="AR61" s="565"/>
      <c r="AS61" s="565"/>
      <c r="AT61" s="565"/>
      <c r="AU61" s="565"/>
      <c r="AV61" s="565"/>
      <c r="AW61" s="565"/>
      <c r="AX61" s="565"/>
      <c r="AY61" s="565"/>
      <c r="AZ61" s="565"/>
      <c r="BA61" s="565"/>
      <c r="BB61" s="565"/>
      <c r="BC61" s="565"/>
      <c r="BD61" s="565"/>
      <c r="BE61" s="565"/>
      <c r="BF61" s="708"/>
      <c r="BG61" s="565"/>
      <c r="BH61" s="565"/>
      <c r="BI61" s="565"/>
      <c r="BJ61" s="565"/>
      <c r="BK61" s="565"/>
      <c r="BL61" s="565"/>
      <c r="BM61" s="565"/>
      <c r="BN61" s="565"/>
      <c r="BO61" s="565"/>
      <c r="BP61" s="565"/>
      <c r="BQ61" s="565"/>
      <c r="BR61" s="565"/>
      <c r="BS61" s="565"/>
      <c r="BT61" s="565"/>
      <c r="BU61" s="565"/>
      <c r="BV61" s="565"/>
    </row>
    <row r="62" spans="1:74" ht="10.5" customHeight="1" x14ac:dyDescent="0.2">
      <c r="A62" s="551"/>
      <c r="B62" s="564" t="s">
        <v>448</v>
      </c>
      <c r="C62" s="565"/>
      <c r="D62" s="565"/>
      <c r="E62" s="565"/>
      <c r="F62" s="565"/>
      <c r="G62" s="565"/>
      <c r="H62" s="565"/>
      <c r="I62" s="565"/>
      <c r="J62" s="565"/>
      <c r="K62" s="565"/>
      <c r="L62" s="565"/>
      <c r="M62" s="565"/>
      <c r="N62" s="565"/>
      <c r="O62" s="565"/>
      <c r="P62" s="565"/>
      <c r="Q62" s="565"/>
      <c r="R62" s="565"/>
      <c r="S62" s="565"/>
      <c r="T62" s="565"/>
      <c r="U62" s="565"/>
      <c r="V62" s="565"/>
      <c r="W62" s="565"/>
      <c r="X62" s="565"/>
      <c r="Y62" s="565"/>
      <c r="Z62" s="565"/>
      <c r="AA62" s="565"/>
      <c r="AB62" s="565"/>
      <c r="AC62" s="565"/>
      <c r="AD62" s="565"/>
      <c r="AE62" s="565"/>
      <c r="AF62" s="565"/>
      <c r="AG62" s="565"/>
      <c r="AH62" s="565"/>
      <c r="AI62" s="565"/>
      <c r="AJ62" s="565"/>
      <c r="AK62" s="565"/>
      <c r="AL62" s="565"/>
      <c r="AM62" s="565"/>
      <c r="AN62" s="565"/>
      <c r="AO62" s="565"/>
      <c r="AP62" s="565"/>
      <c r="AQ62" s="565"/>
      <c r="AR62" s="565"/>
      <c r="AS62" s="565"/>
      <c r="AT62" s="565"/>
      <c r="AU62" s="565"/>
      <c r="AV62" s="565"/>
      <c r="AW62" s="565"/>
      <c r="AX62" s="565"/>
      <c r="AY62" s="565"/>
      <c r="AZ62" s="565"/>
      <c r="BA62" s="565"/>
      <c r="BB62" s="565"/>
      <c r="BC62" s="565"/>
      <c r="BD62" s="565"/>
      <c r="BE62" s="565"/>
      <c r="BF62" s="708"/>
      <c r="BG62" s="565"/>
      <c r="BH62" s="565"/>
      <c r="BI62" s="565"/>
      <c r="BJ62" s="565"/>
      <c r="BK62" s="565"/>
      <c r="BL62" s="565"/>
      <c r="BM62" s="565"/>
      <c r="BN62" s="565"/>
      <c r="BO62" s="565"/>
      <c r="BP62" s="565"/>
      <c r="BQ62" s="565"/>
      <c r="BR62" s="565"/>
      <c r="BS62" s="565"/>
      <c r="BT62" s="565"/>
      <c r="BU62" s="565"/>
      <c r="BV62" s="565"/>
    </row>
    <row r="63" spans="1:74" ht="10.5" customHeight="1" x14ac:dyDescent="0.2">
      <c r="A63" s="551"/>
      <c r="B63" s="564" t="s">
        <v>449</v>
      </c>
      <c r="C63" s="565"/>
      <c r="D63" s="565"/>
      <c r="E63" s="565"/>
      <c r="F63" s="565"/>
      <c r="G63" s="565"/>
      <c r="H63" s="565"/>
      <c r="I63" s="565"/>
      <c r="J63" s="565"/>
      <c r="K63" s="565"/>
      <c r="L63" s="565"/>
      <c r="M63" s="565"/>
      <c r="N63" s="565"/>
      <c r="O63" s="565"/>
      <c r="P63" s="565"/>
      <c r="Q63" s="565"/>
      <c r="R63" s="565"/>
      <c r="S63" s="565"/>
      <c r="T63" s="565"/>
      <c r="U63" s="565"/>
      <c r="V63" s="565"/>
      <c r="W63" s="565"/>
      <c r="X63" s="565"/>
      <c r="Y63" s="565"/>
      <c r="Z63" s="565"/>
      <c r="AA63" s="565"/>
      <c r="AB63" s="565"/>
      <c r="AC63" s="565"/>
      <c r="AD63" s="565"/>
      <c r="AE63" s="565"/>
      <c r="AF63" s="565"/>
      <c r="AG63" s="565"/>
      <c r="AH63" s="565"/>
      <c r="AI63" s="565"/>
      <c r="AJ63" s="565"/>
      <c r="AK63" s="565"/>
      <c r="AL63" s="565"/>
      <c r="AM63" s="565"/>
      <c r="AN63" s="565"/>
      <c r="AO63" s="565"/>
      <c r="AP63" s="565"/>
      <c r="AQ63" s="565"/>
      <c r="AR63" s="565"/>
      <c r="AS63" s="565"/>
      <c r="AT63" s="565"/>
      <c r="AU63" s="565"/>
      <c r="AV63" s="565"/>
      <c r="AW63" s="565"/>
      <c r="AX63" s="565"/>
      <c r="AY63" s="565"/>
      <c r="AZ63" s="565"/>
      <c r="BA63" s="565"/>
      <c r="BB63" s="565"/>
      <c r="BC63" s="565"/>
      <c r="BD63" s="565"/>
      <c r="BE63" s="565"/>
      <c r="BF63" s="708"/>
      <c r="BG63" s="565"/>
      <c r="BH63" s="565"/>
      <c r="BI63" s="565"/>
      <c r="BJ63" s="565"/>
      <c r="BK63" s="565"/>
      <c r="BL63" s="565"/>
      <c r="BM63" s="565"/>
      <c r="BN63" s="565"/>
      <c r="BO63" s="565"/>
      <c r="BP63" s="565"/>
      <c r="BQ63" s="565"/>
      <c r="BR63" s="565"/>
      <c r="BS63" s="565"/>
      <c r="BT63" s="565"/>
      <c r="BU63" s="565"/>
      <c r="BV63" s="565"/>
    </row>
    <row r="64" spans="1:74" ht="10.5" customHeight="1" x14ac:dyDescent="0.2">
      <c r="A64" s="551"/>
      <c r="B64" s="564" t="s">
        <v>450</v>
      </c>
      <c r="C64" s="565"/>
      <c r="D64" s="565"/>
      <c r="E64" s="565"/>
      <c r="F64" s="565"/>
      <c r="G64" s="565"/>
      <c r="H64" s="565"/>
      <c r="I64" s="565"/>
      <c r="J64" s="565"/>
      <c r="K64" s="565"/>
      <c r="L64" s="565"/>
      <c r="M64" s="565"/>
      <c r="N64" s="565"/>
      <c r="O64" s="565"/>
      <c r="P64" s="565"/>
      <c r="Q64" s="565"/>
      <c r="R64" s="565"/>
      <c r="S64" s="565"/>
      <c r="T64" s="565"/>
      <c r="U64" s="565"/>
      <c r="V64" s="565"/>
      <c r="W64" s="565"/>
      <c r="X64" s="565"/>
      <c r="Y64" s="565"/>
      <c r="Z64" s="565"/>
      <c r="AA64" s="565"/>
      <c r="AB64" s="565"/>
      <c r="AC64" s="565"/>
      <c r="AD64" s="565"/>
      <c r="AE64" s="565"/>
      <c r="AF64" s="565"/>
      <c r="AG64" s="565"/>
      <c r="AH64" s="565"/>
      <c r="AI64" s="565"/>
      <c r="AJ64" s="565"/>
      <c r="AK64" s="565"/>
      <c r="AL64" s="565"/>
      <c r="AM64" s="565"/>
      <c r="AN64" s="565"/>
      <c r="AO64" s="565"/>
      <c r="AP64" s="565"/>
      <c r="AQ64" s="565"/>
      <c r="AR64" s="565"/>
      <c r="AS64" s="565"/>
      <c r="AT64" s="565"/>
      <c r="AU64" s="565"/>
      <c r="AV64" s="565"/>
      <c r="AW64" s="565"/>
      <c r="AX64" s="565"/>
      <c r="AY64" s="565"/>
      <c r="AZ64" s="565"/>
      <c r="BA64" s="565"/>
      <c r="BB64" s="565"/>
      <c r="BC64" s="565"/>
      <c r="BD64" s="565"/>
      <c r="BE64" s="565"/>
      <c r="BF64" s="708"/>
      <c r="BG64" s="565"/>
      <c r="BH64" s="565"/>
      <c r="BI64" s="565"/>
      <c r="BJ64" s="565"/>
      <c r="BK64" s="565"/>
      <c r="BL64" s="565"/>
      <c r="BM64" s="565"/>
      <c r="BN64" s="565"/>
      <c r="BO64" s="565"/>
      <c r="BP64" s="565"/>
      <c r="BQ64" s="565"/>
      <c r="BR64" s="565"/>
      <c r="BS64" s="565"/>
      <c r="BT64" s="565"/>
      <c r="BU64" s="565"/>
      <c r="BV64" s="565"/>
    </row>
    <row r="65" spans="1:74" ht="10.5" customHeight="1" x14ac:dyDescent="0.2">
      <c r="A65" s="566"/>
      <c r="B65" s="567" t="s">
        <v>451</v>
      </c>
      <c r="C65" s="568"/>
      <c r="D65" s="568"/>
      <c r="E65" s="568"/>
      <c r="F65" s="568"/>
      <c r="G65" s="568"/>
      <c r="H65" s="568"/>
      <c r="I65" s="568"/>
      <c r="J65" s="568"/>
      <c r="K65" s="568"/>
      <c r="L65" s="568"/>
      <c r="M65" s="568"/>
      <c r="N65" s="568"/>
      <c r="O65" s="568"/>
      <c r="P65" s="568"/>
      <c r="Q65" s="568"/>
      <c r="R65" s="568"/>
      <c r="S65" s="568"/>
      <c r="T65" s="568"/>
      <c r="U65" s="568"/>
      <c r="V65" s="568"/>
      <c r="W65" s="568"/>
      <c r="X65" s="568"/>
      <c r="Y65" s="568"/>
      <c r="Z65" s="568"/>
      <c r="AA65" s="568"/>
      <c r="AB65" s="568"/>
      <c r="AC65" s="568"/>
      <c r="AD65" s="568"/>
      <c r="AE65" s="568"/>
      <c r="AF65" s="568"/>
      <c r="AG65" s="568"/>
      <c r="AH65" s="568"/>
      <c r="AI65" s="568"/>
      <c r="AJ65" s="568"/>
      <c r="AK65" s="568"/>
      <c r="AL65" s="568"/>
      <c r="AM65" s="568"/>
      <c r="AN65" s="568"/>
      <c r="AO65" s="568"/>
      <c r="AP65" s="568"/>
      <c r="AQ65" s="568"/>
      <c r="AR65" s="568"/>
      <c r="AS65" s="568"/>
      <c r="AT65" s="568"/>
      <c r="AU65" s="568"/>
      <c r="AV65" s="568"/>
      <c r="AW65" s="568"/>
      <c r="AX65" s="568"/>
      <c r="AY65" s="568"/>
      <c r="AZ65" s="568"/>
      <c r="BA65" s="568"/>
      <c r="BB65" s="568"/>
      <c r="BC65" s="568"/>
      <c r="BD65" s="568"/>
      <c r="BE65" s="568"/>
      <c r="BF65" s="709"/>
      <c r="BG65" s="568"/>
      <c r="BH65" s="568"/>
      <c r="BI65" s="568"/>
      <c r="BJ65" s="568"/>
      <c r="BK65" s="568"/>
      <c r="BL65" s="568"/>
      <c r="BM65" s="568"/>
      <c r="BN65" s="568"/>
      <c r="BO65" s="568"/>
      <c r="BP65" s="568"/>
      <c r="BQ65" s="568"/>
      <c r="BR65" s="568"/>
      <c r="BS65" s="568"/>
      <c r="BT65" s="568"/>
      <c r="BU65" s="568"/>
      <c r="BV65" s="568"/>
    </row>
    <row r="66" spans="1:74" ht="10.5" customHeight="1" x14ac:dyDescent="0.2">
      <c r="A66" s="566"/>
      <c r="B66" s="569" t="s">
        <v>452</v>
      </c>
      <c r="C66" s="568"/>
      <c r="D66" s="568"/>
      <c r="E66" s="568"/>
      <c r="F66" s="568"/>
      <c r="G66" s="568"/>
      <c r="H66" s="568"/>
      <c r="I66" s="568"/>
      <c r="J66" s="568"/>
      <c r="K66" s="568"/>
      <c r="L66" s="568"/>
      <c r="M66" s="568"/>
      <c r="N66" s="568"/>
      <c r="O66" s="568"/>
      <c r="P66" s="568"/>
      <c r="Q66" s="568"/>
      <c r="R66" s="568"/>
      <c r="S66" s="568"/>
      <c r="T66" s="568"/>
      <c r="U66" s="568"/>
      <c r="V66" s="568"/>
      <c r="W66" s="568"/>
      <c r="X66" s="568"/>
      <c r="Y66" s="568"/>
      <c r="Z66" s="568"/>
      <c r="AA66" s="568"/>
      <c r="AB66" s="568"/>
      <c r="AC66" s="568"/>
      <c r="AD66" s="568"/>
      <c r="AE66" s="568"/>
      <c r="AF66" s="568"/>
      <c r="AG66" s="568"/>
      <c r="AH66" s="568"/>
      <c r="AI66" s="568"/>
      <c r="AJ66" s="568"/>
      <c r="AK66" s="568"/>
      <c r="AL66" s="568"/>
      <c r="AM66" s="568"/>
      <c r="AN66" s="568"/>
      <c r="AO66" s="568"/>
      <c r="AP66" s="568"/>
      <c r="AQ66" s="568"/>
      <c r="AR66" s="568"/>
      <c r="AS66" s="568"/>
      <c r="AT66" s="568"/>
      <c r="AU66" s="568"/>
      <c r="AV66" s="568"/>
      <c r="AW66" s="568"/>
      <c r="AX66" s="568"/>
      <c r="AY66" s="568"/>
      <c r="AZ66" s="568"/>
      <c r="BA66" s="568"/>
      <c r="BB66" s="568"/>
      <c r="BC66" s="568"/>
      <c r="BD66" s="568"/>
      <c r="BE66" s="568"/>
      <c r="BF66" s="709"/>
      <c r="BG66" s="568"/>
      <c r="BH66" s="568"/>
      <c r="BI66" s="568"/>
      <c r="BJ66" s="568"/>
      <c r="BK66" s="568"/>
      <c r="BL66" s="568"/>
      <c r="BM66" s="568"/>
      <c r="BN66" s="568"/>
      <c r="BO66" s="568"/>
      <c r="BP66" s="568"/>
      <c r="BQ66" s="568"/>
      <c r="BR66" s="568"/>
      <c r="BS66" s="568"/>
      <c r="BT66" s="568"/>
      <c r="BU66" s="568"/>
      <c r="BV66" s="568"/>
    </row>
    <row r="67" spans="1:74" ht="10.5" customHeight="1" x14ac:dyDescent="0.2">
      <c r="A67" s="566"/>
      <c r="B67" s="570" t="s">
        <v>453</v>
      </c>
      <c r="C67" s="571"/>
      <c r="D67" s="571"/>
      <c r="E67" s="571"/>
      <c r="F67" s="571"/>
      <c r="G67" s="571"/>
      <c r="H67" s="571"/>
      <c r="I67" s="571"/>
      <c r="J67" s="571"/>
      <c r="K67" s="571"/>
      <c r="L67" s="571"/>
      <c r="M67" s="571"/>
      <c r="N67" s="571"/>
      <c r="O67" s="571"/>
      <c r="P67" s="571"/>
      <c r="Q67" s="571"/>
      <c r="R67" s="571"/>
      <c r="S67" s="571"/>
      <c r="T67" s="571"/>
      <c r="U67" s="571"/>
      <c r="V67" s="571"/>
      <c r="W67" s="571"/>
      <c r="X67" s="571"/>
      <c r="Y67" s="571"/>
      <c r="Z67" s="571"/>
      <c r="AA67" s="571"/>
      <c r="AB67" s="571"/>
      <c r="AC67" s="571"/>
      <c r="AD67" s="571"/>
      <c r="AE67" s="571"/>
      <c r="AF67" s="571"/>
      <c r="AG67" s="571"/>
      <c r="AH67" s="571"/>
      <c r="AI67" s="571"/>
      <c r="AJ67" s="571"/>
      <c r="AK67" s="571"/>
      <c r="AL67" s="571"/>
      <c r="AM67" s="571"/>
      <c r="AN67" s="571"/>
      <c r="AO67" s="571"/>
      <c r="AP67" s="571"/>
      <c r="AQ67" s="571"/>
      <c r="AR67" s="571"/>
      <c r="AS67" s="571"/>
      <c r="AT67" s="571"/>
      <c r="AU67" s="571"/>
      <c r="AV67" s="571"/>
      <c r="AW67" s="571"/>
      <c r="AX67" s="571"/>
      <c r="AY67" s="571"/>
      <c r="AZ67" s="571"/>
      <c r="BA67" s="571"/>
      <c r="BB67" s="571"/>
      <c r="BC67" s="571"/>
      <c r="BD67" s="571"/>
      <c r="BE67" s="571"/>
      <c r="BF67" s="710"/>
      <c r="BG67" s="571"/>
      <c r="BH67" s="571"/>
      <c r="BI67" s="571"/>
      <c r="BJ67" s="571"/>
      <c r="BK67" s="571"/>
      <c r="BL67" s="571"/>
      <c r="BM67" s="571"/>
      <c r="BN67" s="571"/>
      <c r="BO67" s="571"/>
      <c r="BP67" s="571"/>
      <c r="BQ67" s="571"/>
      <c r="BR67" s="571"/>
      <c r="BS67" s="571"/>
      <c r="BT67" s="571"/>
      <c r="BU67" s="571"/>
      <c r="BV67" s="571"/>
    </row>
    <row r="68" spans="1:74" ht="10.5" customHeight="1" x14ac:dyDescent="0.2">
      <c r="A68" s="566"/>
      <c r="B68" s="784" t="s">
        <v>1184</v>
      </c>
      <c r="C68" s="764"/>
      <c r="D68" s="764"/>
      <c r="E68" s="764"/>
      <c r="F68" s="764"/>
      <c r="G68" s="764"/>
      <c r="H68" s="764"/>
      <c r="I68" s="764"/>
      <c r="J68" s="764"/>
      <c r="K68" s="764"/>
      <c r="L68" s="764"/>
      <c r="M68" s="764"/>
      <c r="N68" s="764"/>
      <c r="O68" s="764"/>
      <c r="P68" s="764"/>
      <c r="Q68" s="764"/>
      <c r="R68" s="571"/>
      <c r="S68" s="571"/>
      <c r="T68" s="571"/>
      <c r="U68" s="571"/>
      <c r="V68" s="571"/>
      <c r="W68" s="571"/>
      <c r="X68" s="571"/>
      <c r="Y68" s="571"/>
      <c r="Z68" s="571"/>
      <c r="AA68" s="571"/>
      <c r="AB68" s="571"/>
      <c r="AC68" s="571"/>
      <c r="AD68" s="571"/>
      <c r="AE68" s="571"/>
      <c r="AF68" s="571"/>
      <c r="AG68" s="571"/>
      <c r="AH68" s="571"/>
      <c r="AI68" s="571"/>
      <c r="AJ68" s="571"/>
      <c r="AK68" s="571"/>
      <c r="AL68" s="571"/>
      <c r="AM68" s="571"/>
      <c r="AN68" s="571"/>
      <c r="AO68" s="571"/>
      <c r="AP68" s="571"/>
      <c r="AQ68" s="571"/>
      <c r="AR68" s="571"/>
      <c r="AS68" s="571"/>
      <c r="AT68" s="571"/>
      <c r="AU68" s="571"/>
      <c r="AV68" s="571"/>
      <c r="AW68" s="571"/>
      <c r="AX68" s="571"/>
      <c r="AY68" s="571"/>
      <c r="AZ68" s="571"/>
      <c r="BA68" s="571"/>
      <c r="BB68" s="571"/>
      <c r="BC68" s="571"/>
      <c r="BD68" s="571"/>
      <c r="BE68" s="571"/>
      <c r="BF68" s="710"/>
      <c r="BG68" s="571"/>
      <c r="BH68" s="571"/>
      <c r="BI68" s="571"/>
      <c r="BJ68" s="571"/>
      <c r="BK68" s="571"/>
      <c r="BL68" s="571"/>
      <c r="BM68" s="571"/>
      <c r="BN68" s="571"/>
      <c r="BO68" s="571"/>
      <c r="BP68" s="571"/>
      <c r="BQ68" s="571"/>
      <c r="BR68" s="571"/>
      <c r="BS68" s="571"/>
      <c r="BT68" s="571"/>
      <c r="BU68" s="571"/>
      <c r="BV68" s="571"/>
    </row>
    <row r="69" spans="1:74" x14ac:dyDescent="0.2">
      <c r="A69" s="572"/>
      <c r="B69" s="573"/>
      <c r="C69" s="573"/>
      <c r="D69" s="573"/>
      <c r="E69" s="573"/>
      <c r="F69" s="573"/>
      <c r="G69" s="573"/>
      <c r="H69" s="573"/>
      <c r="I69" s="573"/>
      <c r="J69" s="573"/>
      <c r="K69" s="573"/>
      <c r="L69" s="573"/>
      <c r="M69" s="573"/>
      <c r="O69" s="573"/>
      <c r="P69" s="573"/>
      <c r="Q69" s="573"/>
      <c r="R69" s="573"/>
      <c r="S69" s="573"/>
      <c r="T69" s="573"/>
      <c r="U69" s="573"/>
      <c r="V69" s="573"/>
      <c r="W69" s="573"/>
      <c r="X69" s="573"/>
      <c r="Y69" s="573"/>
      <c r="AA69" s="573"/>
      <c r="AB69" s="573"/>
      <c r="AC69" s="573"/>
      <c r="AD69" s="573"/>
      <c r="AE69" s="573"/>
      <c r="AF69" s="573"/>
      <c r="AG69" s="573"/>
      <c r="AH69" s="573"/>
      <c r="AI69" s="573"/>
      <c r="AJ69" s="573"/>
      <c r="AK69" s="573"/>
      <c r="AM69" s="573"/>
      <c r="AN69" s="573"/>
      <c r="AO69" s="573"/>
      <c r="AP69" s="573"/>
      <c r="AQ69" s="573"/>
      <c r="AR69" s="573"/>
      <c r="AS69" s="573"/>
      <c r="AT69" s="573"/>
      <c r="AU69" s="573"/>
      <c r="AV69" s="573"/>
      <c r="AW69" s="573"/>
      <c r="AY69" s="573"/>
      <c r="AZ69" s="573"/>
      <c r="BA69" s="573"/>
      <c r="BB69" s="573"/>
      <c r="BC69" s="573"/>
      <c r="BD69" s="573"/>
      <c r="BE69" s="573"/>
      <c r="BF69" s="711"/>
      <c r="BG69" s="573"/>
      <c r="BH69" s="573"/>
      <c r="BI69" s="573"/>
      <c r="BK69" s="573"/>
      <c r="BL69" s="573"/>
      <c r="BM69" s="573"/>
      <c r="BN69" s="573"/>
      <c r="BO69" s="573"/>
      <c r="BP69" s="573"/>
      <c r="BQ69" s="573"/>
      <c r="BR69" s="573"/>
      <c r="BS69" s="573"/>
      <c r="BT69" s="573"/>
      <c r="BU69" s="573"/>
    </row>
    <row r="70" spans="1:74" x14ac:dyDescent="0.2">
      <c r="A70" s="572"/>
      <c r="B70" s="573"/>
      <c r="C70" s="573"/>
      <c r="D70" s="573"/>
      <c r="E70" s="573"/>
      <c r="F70" s="573"/>
      <c r="G70" s="573"/>
      <c r="H70" s="573"/>
      <c r="I70" s="573"/>
      <c r="J70" s="573"/>
      <c r="K70" s="573"/>
      <c r="L70" s="573"/>
      <c r="M70" s="573"/>
      <c r="O70" s="573"/>
      <c r="P70" s="573"/>
      <c r="Q70" s="573"/>
      <c r="R70" s="573"/>
      <c r="S70" s="573"/>
      <c r="T70" s="573"/>
      <c r="U70" s="573"/>
      <c r="V70" s="573"/>
      <c r="W70" s="573"/>
      <c r="X70" s="573"/>
      <c r="Y70" s="573"/>
      <c r="AA70" s="573"/>
      <c r="AB70" s="573"/>
      <c r="AC70" s="573"/>
      <c r="AD70" s="573"/>
      <c r="AE70" s="573"/>
      <c r="AF70" s="573"/>
      <c r="AG70" s="573"/>
      <c r="AH70" s="573"/>
      <c r="AI70" s="573"/>
      <c r="AJ70" s="573"/>
      <c r="AK70" s="573"/>
      <c r="AM70" s="573"/>
      <c r="AN70" s="573"/>
      <c r="AO70" s="573"/>
      <c r="AP70" s="573"/>
      <c r="AQ70" s="573"/>
      <c r="AR70" s="573"/>
      <c r="AS70" s="573"/>
      <c r="AT70" s="573"/>
      <c r="AU70" s="573"/>
      <c r="AV70" s="573"/>
      <c r="AW70" s="573"/>
      <c r="AY70" s="573"/>
      <c r="AZ70" s="573"/>
      <c r="BA70" s="573"/>
      <c r="BB70" s="573"/>
      <c r="BC70" s="573"/>
      <c r="BD70" s="573"/>
      <c r="BE70" s="573"/>
      <c r="BF70" s="711"/>
      <c r="BG70" s="573"/>
      <c r="BH70" s="573"/>
      <c r="BI70" s="573"/>
      <c r="BK70" s="573"/>
      <c r="BL70" s="573"/>
      <c r="BM70" s="573"/>
      <c r="BN70" s="573"/>
      <c r="BO70" s="573"/>
      <c r="BP70" s="573"/>
      <c r="BQ70" s="573"/>
      <c r="BR70" s="573"/>
      <c r="BS70" s="573"/>
      <c r="BT70" s="573"/>
      <c r="BU70" s="573"/>
    </row>
    <row r="71" spans="1:74" x14ac:dyDescent="0.2">
      <c r="A71" s="574"/>
      <c r="B71" s="575"/>
      <c r="C71" s="575"/>
      <c r="D71" s="576"/>
      <c r="E71" s="576"/>
      <c r="F71" s="576"/>
      <c r="G71" s="576"/>
      <c r="H71" s="576"/>
      <c r="I71" s="576"/>
      <c r="J71" s="576"/>
      <c r="K71" s="576"/>
      <c r="L71" s="576"/>
      <c r="M71" s="576"/>
      <c r="N71" s="576"/>
      <c r="O71" s="575"/>
      <c r="P71" s="576"/>
      <c r="Q71" s="576"/>
      <c r="R71" s="576"/>
      <c r="S71" s="576"/>
      <c r="T71" s="576"/>
      <c r="U71" s="576"/>
      <c r="V71" s="576"/>
      <c r="W71" s="576"/>
      <c r="X71" s="576"/>
      <c r="Y71" s="576"/>
      <c r="Z71" s="576"/>
      <c r="AA71" s="575"/>
      <c r="AB71" s="576"/>
      <c r="AC71" s="576"/>
      <c r="AD71" s="576"/>
      <c r="AE71" s="576"/>
      <c r="AF71" s="576"/>
      <c r="AG71" s="576"/>
      <c r="AH71" s="576"/>
      <c r="AI71" s="576"/>
      <c r="AJ71" s="576"/>
      <c r="AK71" s="576"/>
      <c r="AL71" s="576"/>
      <c r="AM71" s="575"/>
      <c r="AN71" s="576"/>
      <c r="AO71" s="576"/>
      <c r="AP71" s="576"/>
      <c r="AQ71" s="576"/>
      <c r="AR71" s="576"/>
      <c r="AS71" s="576"/>
      <c r="AT71" s="576"/>
      <c r="AU71" s="576"/>
      <c r="AV71" s="576"/>
      <c r="AW71" s="576"/>
      <c r="AX71" s="576"/>
      <c r="AY71" s="575"/>
      <c r="AZ71" s="576"/>
      <c r="BA71" s="576"/>
      <c r="BB71" s="576"/>
      <c r="BC71" s="576"/>
      <c r="BD71" s="576"/>
      <c r="BE71" s="576"/>
      <c r="BF71" s="692"/>
      <c r="BG71" s="576"/>
      <c r="BH71" s="576"/>
      <c r="BI71" s="576"/>
      <c r="BJ71" s="576"/>
      <c r="BK71" s="575"/>
      <c r="BL71" s="576"/>
      <c r="BM71" s="576"/>
      <c r="BN71" s="576"/>
      <c r="BO71" s="576"/>
      <c r="BP71" s="576"/>
      <c r="BQ71" s="576"/>
      <c r="BR71" s="576"/>
      <c r="BS71" s="576"/>
      <c r="BT71" s="576"/>
      <c r="BU71" s="576"/>
      <c r="BV71" s="576"/>
    </row>
    <row r="72" spans="1:74" x14ac:dyDescent="0.2">
      <c r="A72" s="576"/>
      <c r="B72" s="577"/>
      <c r="C72" s="578"/>
      <c r="D72" s="578"/>
      <c r="E72" s="578"/>
      <c r="F72" s="578"/>
      <c r="G72" s="578"/>
      <c r="H72" s="578"/>
      <c r="I72" s="578"/>
      <c r="J72" s="578"/>
      <c r="K72" s="578"/>
      <c r="L72" s="578"/>
      <c r="M72" s="578"/>
      <c r="N72" s="578"/>
      <c r="O72" s="578"/>
      <c r="P72" s="578"/>
      <c r="Q72" s="578"/>
      <c r="R72" s="578"/>
      <c r="S72" s="578"/>
      <c r="T72" s="578"/>
      <c r="U72" s="578"/>
      <c r="V72" s="578"/>
      <c r="W72" s="578"/>
      <c r="X72" s="578"/>
      <c r="Y72" s="578"/>
      <c r="Z72" s="578"/>
      <c r="AA72" s="578"/>
      <c r="AB72" s="578"/>
      <c r="AC72" s="578"/>
      <c r="AD72" s="578"/>
      <c r="AE72" s="578"/>
      <c r="AF72" s="578"/>
      <c r="AG72" s="578"/>
      <c r="AH72" s="578"/>
      <c r="AI72" s="578"/>
      <c r="AJ72" s="578"/>
      <c r="AK72" s="578"/>
      <c r="AL72" s="578"/>
      <c r="AM72" s="578"/>
      <c r="AN72" s="578"/>
      <c r="AO72" s="578"/>
      <c r="AP72" s="578"/>
      <c r="AQ72" s="578"/>
      <c r="AR72" s="578"/>
      <c r="AS72" s="578"/>
      <c r="AT72" s="578"/>
      <c r="AU72" s="578"/>
      <c r="AV72" s="578"/>
      <c r="AW72" s="578"/>
      <c r="AX72" s="578"/>
      <c r="AY72" s="578"/>
      <c r="AZ72" s="578"/>
      <c r="BA72" s="578"/>
      <c r="BB72" s="578"/>
      <c r="BC72" s="578"/>
      <c r="BD72" s="578"/>
      <c r="BE72" s="578"/>
      <c r="BF72" s="712"/>
      <c r="BG72" s="578"/>
      <c r="BH72" s="578"/>
      <c r="BI72" s="578"/>
      <c r="BJ72" s="578"/>
      <c r="BK72" s="578"/>
      <c r="BL72" s="578"/>
      <c r="BM72" s="578"/>
      <c r="BN72" s="578"/>
      <c r="BO72" s="578"/>
      <c r="BP72" s="578"/>
      <c r="BQ72" s="578"/>
      <c r="BR72" s="578"/>
      <c r="BS72" s="578"/>
      <c r="BT72" s="578"/>
      <c r="BU72" s="578"/>
      <c r="BV72" s="578"/>
    </row>
    <row r="73" spans="1:74" x14ac:dyDescent="0.2">
      <c r="A73" s="576"/>
      <c r="B73" s="575"/>
      <c r="C73" s="578"/>
      <c r="D73" s="578"/>
      <c r="E73" s="578"/>
      <c r="F73" s="578"/>
      <c r="G73" s="578"/>
      <c r="H73" s="578"/>
      <c r="I73" s="578"/>
      <c r="J73" s="578"/>
      <c r="K73" s="578"/>
      <c r="L73" s="578"/>
      <c r="M73" s="578"/>
      <c r="N73" s="578"/>
      <c r="O73" s="578"/>
      <c r="P73" s="578"/>
      <c r="Q73" s="578"/>
      <c r="R73" s="578"/>
      <c r="S73" s="578"/>
      <c r="T73" s="578"/>
      <c r="U73" s="578"/>
      <c r="V73" s="578"/>
      <c r="W73" s="578"/>
      <c r="X73" s="578"/>
      <c r="Y73" s="578"/>
      <c r="Z73" s="578"/>
      <c r="AA73" s="578"/>
      <c r="AB73" s="578"/>
      <c r="AC73" s="578"/>
      <c r="AD73" s="578"/>
      <c r="AE73" s="578"/>
      <c r="AF73" s="578"/>
      <c r="AG73" s="578"/>
      <c r="AH73" s="578"/>
      <c r="AI73" s="578"/>
      <c r="AJ73" s="578"/>
      <c r="AK73" s="578"/>
      <c r="AL73" s="578"/>
      <c r="AM73" s="578"/>
      <c r="AN73" s="578"/>
      <c r="AO73" s="578"/>
      <c r="AP73" s="578"/>
      <c r="AQ73" s="578"/>
      <c r="AR73" s="578"/>
      <c r="AS73" s="578"/>
      <c r="AT73" s="578"/>
      <c r="AU73" s="578"/>
      <c r="AV73" s="578"/>
      <c r="AW73" s="578"/>
      <c r="AX73" s="578"/>
      <c r="AY73" s="578"/>
      <c r="AZ73" s="578"/>
      <c r="BA73" s="578"/>
      <c r="BB73" s="578"/>
      <c r="BC73" s="578"/>
      <c r="BD73" s="578"/>
      <c r="BE73" s="578"/>
      <c r="BF73" s="712"/>
      <c r="BG73" s="578"/>
      <c r="BH73" s="578"/>
      <c r="BI73" s="578"/>
      <c r="BJ73" s="578"/>
      <c r="BK73" s="578"/>
      <c r="BL73" s="578"/>
      <c r="BM73" s="578"/>
      <c r="BN73" s="578"/>
      <c r="BO73" s="578"/>
      <c r="BP73" s="578"/>
      <c r="BQ73" s="578"/>
      <c r="BR73" s="578"/>
      <c r="BS73" s="578"/>
      <c r="BT73" s="578"/>
      <c r="BU73" s="578"/>
      <c r="BV73" s="578"/>
    </row>
    <row r="74" spans="1:74" x14ac:dyDescent="0.2">
      <c r="A74" s="576"/>
      <c r="B74" s="575"/>
      <c r="C74" s="578">
        <f>C11-SUM(C12:C17)</f>
        <v>1.5998011804185808E-9</v>
      </c>
      <c r="D74" s="578">
        <f t="shared" ref="D74:BO74" si="0">D11-SUM(D12:D17)</f>
        <v>3.9999576983973384E-9</v>
      </c>
      <c r="E74" s="578">
        <f t="shared" si="0"/>
        <v>5.0599965106812306E-8</v>
      </c>
      <c r="F74" s="578">
        <f t="shared" si="0"/>
        <v>-3.9999804357648827E-8</v>
      </c>
      <c r="G74" s="578">
        <f t="shared" si="0"/>
        <v>-3.8000052882125601E-8</v>
      </c>
      <c r="H74" s="578">
        <f t="shared" si="0"/>
        <v>3.2999878385453485E-8</v>
      </c>
      <c r="I74" s="578">
        <f t="shared" si="0"/>
        <v>-3.8000052882125601E-8</v>
      </c>
      <c r="J74" s="578">
        <f t="shared" si="0"/>
        <v>-3.4000095183728263E-8</v>
      </c>
      <c r="K74" s="578">
        <f t="shared" si="0"/>
        <v>-2.9999910111655481E-8</v>
      </c>
      <c r="L74" s="578">
        <f t="shared" si="0"/>
        <v>3.4000095183728263E-8</v>
      </c>
      <c r="M74" s="578">
        <f t="shared" si="0"/>
        <v>3.0000137485330924E-8</v>
      </c>
      <c r="N74" s="578">
        <f t="shared" si="0"/>
        <v>-1.2000100468867458E-8</v>
      </c>
      <c r="O74" s="578">
        <f t="shared" si="0"/>
        <v>-2.2998847271082923E-9</v>
      </c>
      <c r="P74" s="578">
        <f t="shared" si="0"/>
        <v>3.2000343708205037E-8</v>
      </c>
      <c r="Q74" s="578">
        <f t="shared" si="0"/>
        <v>1.8999799067387357E-8</v>
      </c>
      <c r="R74" s="578">
        <f t="shared" si="0"/>
        <v>-2.9999682737980038E-9</v>
      </c>
      <c r="S74" s="578">
        <f t="shared" si="0"/>
        <v>5.1999904826516286E-8</v>
      </c>
      <c r="T74" s="578">
        <f t="shared" si="0"/>
        <v>3.9999576983973384E-9</v>
      </c>
      <c r="U74" s="578">
        <f t="shared" si="0"/>
        <v>-5.1000142775592394E-8</v>
      </c>
      <c r="V74" s="578">
        <f t="shared" si="0"/>
        <v>-7.9999153967946768E-9</v>
      </c>
      <c r="W74" s="578">
        <f t="shared" si="0"/>
        <v>2.9999910111655481E-8</v>
      </c>
      <c r="X74" s="578">
        <f t="shared" si="0"/>
        <v>4.5999968278920278E-8</v>
      </c>
      <c r="Y74" s="578">
        <f t="shared" si="0"/>
        <v>-3.0000137485330924E-8</v>
      </c>
      <c r="Z74" s="578">
        <f t="shared" si="0"/>
        <v>9.999894245993346E-10</v>
      </c>
      <c r="AA74" s="578">
        <f t="shared" si="0"/>
        <v>2.7000169211532921E-8</v>
      </c>
      <c r="AB74" s="578">
        <f t="shared" si="0"/>
        <v>-3.8000052882125601E-8</v>
      </c>
      <c r="AC74" s="578">
        <f t="shared" si="0"/>
        <v>4.6000195652595721E-8</v>
      </c>
      <c r="AD74" s="578">
        <f t="shared" si="0"/>
        <v>4.0000259104999714E-8</v>
      </c>
      <c r="AE74" s="578">
        <f t="shared" si="0"/>
        <v>2.3999973564059474E-8</v>
      </c>
      <c r="AF74" s="578">
        <f t="shared" si="0"/>
        <v>3.5999846659251489E-8</v>
      </c>
      <c r="AG74" s="578">
        <f t="shared" si="0"/>
        <v>-1.0000121619668789E-8</v>
      </c>
      <c r="AH74" s="578">
        <f t="shared" si="0"/>
        <v>2.7000169211532921E-8</v>
      </c>
      <c r="AI74" s="578">
        <f t="shared" si="0"/>
        <v>2.9999682737980038E-8</v>
      </c>
      <c r="AJ74" s="578">
        <f t="shared" si="0"/>
        <v>-3.700029083120171E-8</v>
      </c>
      <c r="AK74" s="578">
        <f t="shared" si="0"/>
        <v>-4.0001850720727816E-9</v>
      </c>
      <c r="AL74" s="578">
        <f t="shared" si="0"/>
        <v>-3.0000137485330924E-8</v>
      </c>
      <c r="AM74" s="578">
        <f t="shared" si="0"/>
        <v>3.3000105759128928E-8</v>
      </c>
      <c r="AN74" s="578">
        <f t="shared" si="0"/>
        <v>9.0001321950694546E-9</v>
      </c>
      <c r="AO74" s="578">
        <f t="shared" si="0"/>
        <v>2.0000015865662135E-8</v>
      </c>
      <c r="AP74" s="578">
        <f t="shared" si="0"/>
        <v>-3.9999576983973384E-9</v>
      </c>
      <c r="AQ74" s="578">
        <f t="shared" si="0"/>
        <v>3.9997303247218952E-9</v>
      </c>
      <c r="AR74" s="578">
        <f t="shared" si="0"/>
        <v>3.399986781005282E-8</v>
      </c>
      <c r="AS74" s="578">
        <f t="shared" si="0"/>
        <v>-5.7000079323188402E-8</v>
      </c>
      <c r="AT74" s="578">
        <f t="shared" si="0"/>
        <v>-3.199988896085415E-8</v>
      </c>
      <c r="AU74" s="578">
        <f t="shared" si="0"/>
        <v>7.0001533458707854E-9</v>
      </c>
      <c r="AV74" s="578">
        <f t="shared" si="0"/>
        <v>1.0999883670592681E-8</v>
      </c>
      <c r="AW74" s="578">
        <f t="shared" si="0"/>
        <v>2.5999952413258143E-8</v>
      </c>
      <c r="AX74" s="578">
        <f t="shared" si="0"/>
        <v>1.3000089893466793E-8</v>
      </c>
      <c r="AY74" s="578">
        <f t="shared" si="0"/>
        <v>4.3000000005122274E-8</v>
      </c>
      <c r="AZ74" s="578">
        <f t="shared" si="0"/>
        <v>-3.6000074032926932E-8</v>
      </c>
      <c r="BA74" s="578">
        <f t="shared" si="0"/>
        <v>4.6999957703519613E-8</v>
      </c>
      <c r="BB74" s="578">
        <f t="shared" si="0"/>
        <v>-4.0001850720727816E-9</v>
      </c>
      <c r="BC74" s="578">
        <f t="shared" si="0"/>
        <v>-3.8000052882125601E-8</v>
      </c>
      <c r="BD74" s="578">
        <f t="shared" si="0"/>
        <v>-3.7000063457526267E-8</v>
      </c>
      <c r="BE74" s="578">
        <f t="shared" si="0"/>
        <v>3.8999814933049493E-8</v>
      </c>
      <c r="BF74" s="578">
        <f t="shared" si="0"/>
        <v>15.816050000000132</v>
      </c>
      <c r="BG74" s="578">
        <f t="shared" si="0"/>
        <v>13.739990000000034</v>
      </c>
      <c r="BH74" s="578">
        <f t="shared" si="0"/>
        <v>11.665790000000015</v>
      </c>
      <c r="BI74" s="578">
        <f t="shared" si="0"/>
        <v>11.315869999999904</v>
      </c>
      <c r="BJ74" s="578">
        <f t="shared" si="0"/>
        <v>12.992329999999811</v>
      </c>
      <c r="BK74" s="578">
        <f t="shared" si="0"/>
        <v>13.682839999999942</v>
      </c>
      <c r="BL74" s="578">
        <f t="shared" si="0"/>
        <v>14.124690000000328</v>
      </c>
      <c r="BM74" s="578">
        <f t="shared" si="0"/>
        <v>11.816120000000183</v>
      </c>
      <c r="BN74" s="578">
        <f t="shared" si="0"/>
        <v>11.398599999999988</v>
      </c>
      <c r="BO74" s="578">
        <f t="shared" si="0"/>
        <v>12.484210000000076</v>
      </c>
      <c r="BP74" s="578">
        <f t="shared" ref="BP74:BV74" si="1">BP11-SUM(BP12:BP17)</f>
        <v>14.41897999999992</v>
      </c>
      <c r="BQ74" s="578">
        <f t="shared" si="1"/>
        <v>17.223850000000084</v>
      </c>
      <c r="BR74" s="578">
        <f t="shared" si="1"/>
        <v>16.076849999999922</v>
      </c>
      <c r="BS74" s="578">
        <f t="shared" si="1"/>
        <v>13.851660000000265</v>
      </c>
      <c r="BT74" s="578">
        <f t="shared" si="1"/>
        <v>11.679229999999961</v>
      </c>
      <c r="BU74" s="578">
        <f t="shared" si="1"/>
        <v>11.269980000000032</v>
      </c>
      <c r="BV74" s="578">
        <f t="shared" si="1"/>
        <v>12.920280000000048</v>
      </c>
    </row>
    <row r="76" spans="1:74" x14ac:dyDescent="0.2">
      <c r="B76" s="577"/>
      <c r="C76" s="578"/>
      <c r="D76" s="578"/>
      <c r="E76" s="578"/>
      <c r="F76" s="578"/>
      <c r="G76" s="578"/>
      <c r="H76" s="578"/>
      <c r="I76" s="578"/>
      <c r="J76" s="578"/>
      <c r="K76" s="578"/>
      <c r="L76" s="578"/>
      <c r="M76" s="578"/>
      <c r="N76" s="578"/>
      <c r="O76" s="578"/>
      <c r="P76" s="578"/>
      <c r="Q76" s="578"/>
      <c r="R76" s="578"/>
      <c r="S76" s="578"/>
      <c r="T76" s="578"/>
      <c r="U76" s="578"/>
      <c r="V76" s="578"/>
      <c r="W76" s="578"/>
      <c r="X76" s="578"/>
      <c r="Y76" s="578"/>
      <c r="Z76" s="578"/>
      <c r="AA76" s="578"/>
      <c r="AB76" s="578"/>
      <c r="AC76" s="578"/>
      <c r="AD76" s="578"/>
      <c r="AE76" s="578"/>
      <c r="AF76" s="578"/>
      <c r="AG76" s="578"/>
      <c r="AH76" s="578"/>
      <c r="AI76" s="578"/>
      <c r="AJ76" s="578"/>
      <c r="AK76" s="578"/>
      <c r="AL76" s="578"/>
      <c r="AM76" s="578"/>
      <c r="AN76" s="578"/>
      <c r="AO76" s="578"/>
      <c r="AP76" s="578"/>
      <c r="AQ76" s="578"/>
      <c r="AR76" s="578"/>
      <c r="AS76" s="578"/>
      <c r="AT76" s="578"/>
      <c r="AU76" s="578"/>
      <c r="AV76" s="578"/>
      <c r="AW76" s="578"/>
      <c r="AX76" s="578"/>
      <c r="AY76" s="578"/>
      <c r="AZ76" s="578"/>
      <c r="BA76" s="578"/>
      <c r="BB76" s="578"/>
      <c r="BC76" s="578"/>
      <c r="BD76" s="578"/>
      <c r="BE76" s="578"/>
      <c r="BF76" s="712"/>
      <c r="BG76" s="578"/>
      <c r="BH76" s="578"/>
      <c r="BI76" s="578"/>
      <c r="BJ76" s="578"/>
      <c r="BK76" s="578"/>
      <c r="BL76" s="578"/>
      <c r="BM76" s="578"/>
      <c r="BN76" s="578"/>
      <c r="BO76" s="578"/>
      <c r="BP76" s="578"/>
      <c r="BQ76" s="578"/>
      <c r="BR76" s="578"/>
      <c r="BS76" s="578"/>
      <c r="BT76" s="578"/>
      <c r="BU76" s="578"/>
      <c r="BV76" s="578"/>
    </row>
    <row r="77" spans="1:74" x14ac:dyDescent="0.2">
      <c r="B77" s="575"/>
      <c r="C77" s="578"/>
      <c r="D77" s="578"/>
      <c r="E77" s="578"/>
      <c r="F77" s="578"/>
      <c r="G77" s="578"/>
      <c r="H77" s="578"/>
      <c r="I77" s="578"/>
      <c r="J77" s="578"/>
      <c r="K77" s="578"/>
      <c r="L77" s="578"/>
      <c r="M77" s="578"/>
      <c r="N77" s="578"/>
      <c r="O77" s="578"/>
      <c r="P77" s="578"/>
      <c r="Q77" s="578"/>
      <c r="R77" s="578"/>
      <c r="S77" s="578"/>
      <c r="T77" s="578"/>
      <c r="U77" s="578"/>
      <c r="V77" s="578"/>
      <c r="W77" s="578"/>
      <c r="X77" s="578"/>
      <c r="Y77" s="578"/>
      <c r="Z77" s="578"/>
      <c r="AA77" s="578"/>
      <c r="AB77" s="578"/>
      <c r="AC77" s="578"/>
      <c r="AD77" s="578"/>
      <c r="AE77" s="578"/>
      <c r="AF77" s="578"/>
      <c r="AG77" s="578"/>
      <c r="AH77" s="578"/>
      <c r="AI77" s="578"/>
      <c r="AJ77" s="578"/>
      <c r="AK77" s="578"/>
      <c r="AL77" s="578"/>
      <c r="AM77" s="578"/>
      <c r="AN77" s="578"/>
      <c r="AO77" s="578"/>
      <c r="AP77" s="578"/>
      <c r="AQ77" s="578"/>
      <c r="AR77" s="578"/>
      <c r="AS77" s="578"/>
      <c r="AT77" s="578"/>
      <c r="AU77" s="578"/>
      <c r="AV77" s="578"/>
      <c r="AW77" s="578"/>
      <c r="AX77" s="578"/>
      <c r="AY77" s="578"/>
      <c r="AZ77" s="578"/>
      <c r="BA77" s="578"/>
      <c r="BB77" s="578"/>
      <c r="BC77" s="578"/>
      <c r="BD77" s="578"/>
      <c r="BE77" s="578"/>
      <c r="BF77" s="712"/>
      <c r="BG77" s="578"/>
      <c r="BH77" s="578"/>
      <c r="BI77" s="578"/>
      <c r="BJ77" s="578"/>
      <c r="BK77" s="578"/>
      <c r="BL77" s="578"/>
      <c r="BM77" s="578"/>
      <c r="BN77" s="578"/>
      <c r="BO77" s="578"/>
      <c r="BP77" s="578"/>
      <c r="BQ77" s="578"/>
      <c r="BR77" s="578"/>
      <c r="BS77" s="578"/>
      <c r="BT77" s="578"/>
      <c r="BU77" s="578"/>
      <c r="BV77" s="578"/>
    </row>
    <row r="78" spans="1:74" x14ac:dyDescent="0.2">
      <c r="A78" s="576"/>
      <c r="B78" s="575"/>
      <c r="C78" s="578"/>
      <c r="D78" s="578"/>
      <c r="E78" s="578"/>
      <c r="F78" s="578"/>
      <c r="G78" s="578"/>
      <c r="H78" s="578"/>
      <c r="I78" s="578"/>
      <c r="J78" s="578"/>
      <c r="K78" s="578"/>
      <c r="L78" s="578"/>
      <c r="M78" s="578"/>
      <c r="N78" s="578"/>
      <c r="O78" s="578"/>
      <c r="P78" s="578"/>
      <c r="Q78" s="578"/>
      <c r="R78" s="578"/>
      <c r="S78" s="578"/>
      <c r="T78" s="578"/>
      <c r="U78" s="578"/>
      <c r="V78" s="578"/>
      <c r="W78" s="578"/>
      <c r="X78" s="578"/>
      <c r="Y78" s="578"/>
      <c r="Z78" s="578"/>
      <c r="AA78" s="578"/>
      <c r="AB78" s="578"/>
      <c r="AC78" s="578"/>
      <c r="AD78" s="578"/>
      <c r="AE78" s="578"/>
      <c r="AF78" s="578"/>
      <c r="AG78" s="578"/>
      <c r="AH78" s="578"/>
      <c r="AI78" s="578"/>
      <c r="AJ78" s="578"/>
      <c r="AK78" s="578"/>
      <c r="AL78" s="578"/>
      <c r="AM78" s="578"/>
      <c r="AN78" s="578"/>
      <c r="AO78" s="578"/>
      <c r="AP78" s="578"/>
      <c r="AQ78" s="578"/>
      <c r="AR78" s="578"/>
      <c r="AS78" s="578"/>
      <c r="AT78" s="578"/>
      <c r="AU78" s="578"/>
      <c r="AV78" s="578"/>
      <c r="AW78" s="578"/>
      <c r="AX78" s="578"/>
      <c r="AY78" s="578"/>
      <c r="AZ78" s="578"/>
      <c r="BA78" s="578"/>
      <c r="BB78" s="578"/>
      <c r="BC78" s="578"/>
      <c r="BD78" s="578"/>
      <c r="BE78" s="578"/>
      <c r="BF78" s="712"/>
      <c r="BG78" s="578"/>
      <c r="BH78" s="578"/>
      <c r="BI78" s="578"/>
      <c r="BJ78" s="578"/>
      <c r="BK78" s="578"/>
      <c r="BL78" s="578"/>
      <c r="BM78" s="578"/>
      <c r="BN78" s="578"/>
      <c r="BO78" s="578"/>
      <c r="BP78" s="578"/>
      <c r="BQ78" s="578"/>
      <c r="BR78" s="578"/>
      <c r="BS78" s="578"/>
      <c r="BT78" s="578"/>
      <c r="BU78" s="578"/>
      <c r="BV78" s="578"/>
    </row>
    <row r="79" spans="1:74" x14ac:dyDescent="0.2">
      <c r="A79" s="576"/>
      <c r="B79" s="575"/>
      <c r="C79" s="578"/>
      <c r="D79" s="578"/>
      <c r="E79" s="578"/>
      <c r="F79" s="578"/>
      <c r="G79" s="578"/>
      <c r="H79" s="578"/>
      <c r="I79" s="578"/>
      <c r="J79" s="578"/>
      <c r="K79" s="578"/>
      <c r="L79" s="578"/>
      <c r="M79" s="578"/>
      <c r="N79" s="578"/>
      <c r="O79" s="578"/>
      <c r="P79" s="578"/>
      <c r="Q79" s="578"/>
      <c r="R79" s="578"/>
      <c r="S79" s="578"/>
      <c r="T79" s="578"/>
      <c r="U79" s="578"/>
      <c r="V79" s="578"/>
      <c r="W79" s="578"/>
      <c r="X79" s="578"/>
      <c r="Y79" s="578"/>
      <c r="Z79" s="578"/>
      <c r="AA79" s="578"/>
      <c r="AB79" s="578"/>
      <c r="AC79" s="578"/>
      <c r="AD79" s="578"/>
      <c r="AE79" s="578"/>
      <c r="AF79" s="578"/>
      <c r="AG79" s="578"/>
      <c r="AH79" s="578"/>
      <c r="AI79" s="578"/>
      <c r="AJ79" s="578"/>
      <c r="AK79" s="578"/>
      <c r="AL79" s="578"/>
      <c r="AM79" s="578"/>
      <c r="AN79" s="578"/>
      <c r="AO79" s="578"/>
      <c r="AP79" s="578"/>
      <c r="AQ79" s="578"/>
      <c r="AR79" s="578"/>
      <c r="AS79" s="578"/>
      <c r="AT79" s="578"/>
      <c r="AU79" s="578"/>
      <c r="AV79" s="578"/>
      <c r="AW79" s="578"/>
      <c r="AX79" s="578"/>
      <c r="AY79" s="578"/>
      <c r="AZ79" s="578"/>
      <c r="BA79" s="578"/>
      <c r="BB79" s="578"/>
      <c r="BC79" s="578"/>
      <c r="BD79" s="578"/>
      <c r="BE79" s="578"/>
      <c r="BF79" s="712"/>
      <c r="BG79" s="578"/>
      <c r="BH79" s="578"/>
      <c r="BI79" s="578"/>
      <c r="BJ79" s="578"/>
      <c r="BK79" s="578"/>
      <c r="BL79" s="578"/>
      <c r="BM79" s="578"/>
      <c r="BN79" s="578"/>
      <c r="BO79" s="578"/>
      <c r="BP79" s="578"/>
      <c r="BQ79" s="578"/>
      <c r="BR79" s="578"/>
      <c r="BS79" s="578"/>
      <c r="BT79" s="578"/>
      <c r="BU79" s="578"/>
      <c r="BV79" s="578"/>
    </row>
    <row r="80" spans="1:74" x14ac:dyDescent="0.2">
      <c r="B80" s="577"/>
      <c r="C80" s="578"/>
      <c r="D80" s="578"/>
      <c r="E80" s="578"/>
      <c r="F80" s="578"/>
      <c r="G80" s="578"/>
      <c r="H80" s="578"/>
      <c r="I80" s="578"/>
      <c r="J80" s="578"/>
      <c r="K80" s="578"/>
      <c r="L80" s="578"/>
      <c r="M80" s="578"/>
      <c r="N80" s="578"/>
      <c r="O80" s="578"/>
      <c r="P80" s="578"/>
      <c r="Q80" s="578"/>
      <c r="R80" s="578"/>
      <c r="S80" s="578"/>
      <c r="T80" s="578"/>
      <c r="U80" s="578"/>
      <c r="V80" s="578"/>
      <c r="W80" s="578"/>
      <c r="X80" s="578"/>
      <c r="Y80" s="578"/>
      <c r="Z80" s="578"/>
      <c r="AA80" s="578"/>
      <c r="AB80" s="578"/>
      <c r="AC80" s="578"/>
      <c r="AD80" s="578"/>
      <c r="AE80" s="578"/>
      <c r="AF80" s="578"/>
      <c r="AG80" s="578"/>
      <c r="AH80" s="578"/>
      <c r="AI80" s="578"/>
      <c r="AJ80" s="578"/>
      <c r="AK80" s="578"/>
      <c r="AL80" s="578"/>
      <c r="AM80" s="578"/>
      <c r="AN80" s="578"/>
      <c r="AO80" s="578"/>
      <c r="AP80" s="578"/>
      <c r="AQ80" s="578"/>
      <c r="AR80" s="578"/>
      <c r="AS80" s="578"/>
      <c r="AT80" s="578"/>
      <c r="AU80" s="578"/>
      <c r="AV80" s="578"/>
      <c r="AW80" s="578"/>
      <c r="AX80" s="578"/>
      <c r="AY80" s="578"/>
      <c r="AZ80" s="578"/>
      <c r="BA80" s="578"/>
      <c r="BB80" s="578"/>
      <c r="BC80" s="578"/>
      <c r="BD80" s="578"/>
      <c r="BE80" s="578"/>
      <c r="BF80" s="712"/>
      <c r="BG80" s="578"/>
      <c r="BH80" s="578"/>
      <c r="BI80" s="578"/>
      <c r="BJ80" s="578"/>
      <c r="BK80" s="578"/>
      <c r="BL80" s="578"/>
      <c r="BM80" s="578"/>
      <c r="BN80" s="578"/>
      <c r="BO80" s="578"/>
      <c r="BP80" s="578"/>
      <c r="BQ80" s="578"/>
      <c r="BR80" s="578"/>
      <c r="BS80" s="578"/>
      <c r="BT80" s="578"/>
      <c r="BU80" s="578"/>
      <c r="BV80" s="578"/>
    </row>
    <row r="81" spans="1:74" x14ac:dyDescent="0.2">
      <c r="B81" s="575"/>
      <c r="C81" s="578"/>
      <c r="D81" s="578"/>
      <c r="E81" s="578"/>
      <c r="F81" s="578"/>
      <c r="G81" s="578"/>
      <c r="H81" s="578"/>
      <c r="I81" s="578"/>
      <c r="J81" s="578"/>
      <c r="K81" s="578"/>
      <c r="L81" s="578"/>
      <c r="M81" s="578"/>
      <c r="N81" s="578"/>
      <c r="O81" s="578"/>
      <c r="P81" s="578"/>
      <c r="Q81" s="578"/>
      <c r="R81" s="578"/>
      <c r="S81" s="578"/>
      <c r="T81" s="578"/>
      <c r="U81" s="578"/>
      <c r="V81" s="578"/>
      <c r="W81" s="578"/>
      <c r="X81" s="578"/>
      <c r="Y81" s="578"/>
      <c r="Z81" s="578"/>
      <c r="AA81" s="578"/>
      <c r="AB81" s="578"/>
      <c r="AC81" s="578"/>
      <c r="AD81" s="578"/>
      <c r="AE81" s="578"/>
      <c r="AF81" s="578"/>
      <c r="AG81" s="578"/>
      <c r="AH81" s="578"/>
      <c r="AI81" s="578"/>
      <c r="AJ81" s="578"/>
      <c r="AK81" s="578"/>
      <c r="AL81" s="578"/>
      <c r="AM81" s="578"/>
      <c r="AN81" s="578"/>
      <c r="AO81" s="578"/>
      <c r="AP81" s="578"/>
      <c r="AQ81" s="578"/>
      <c r="AR81" s="578"/>
      <c r="AS81" s="578"/>
      <c r="AT81" s="578"/>
      <c r="AU81" s="578"/>
      <c r="AV81" s="578"/>
      <c r="AW81" s="578"/>
      <c r="AX81" s="578"/>
      <c r="AY81" s="578"/>
      <c r="AZ81" s="578"/>
      <c r="BA81" s="578"/>
      <c r="BB81" s="578"/>
      <c r="BC81" s="578"/>
      <c r="BD81" s="578"/>
      <c r="BE81" s="578"/>
      <c r="BF81" s="712"/>
      <c r="BG81" s="578"/>
      <c r="BH81" s="578"/>
      <c r="BI81" s="578"/>
      <c r="BJ81" s="578"/>
      <c r="BK81" s="578"/>
      <c r="BL81" s="578"/>
      <c r="BM81" s="578"/>
      <c r="BN81" s="578"/>
      <c r="BO81" s="578"/>
      <c r="BP81" s="578"/>
      <c r="BQ81" s="578"/>
      <c r="BR81" s="578"/>
      <c r="BS81" s="578"/>
      <c r="BT81" s="578"/>
      <c r="BU81" s="578"/>
      <c r="BV81" s="578"/>
    </row>
    <row r="82" spans="1:74" x14ac:dyDescent="0.2">
      <c r="A82" s="576"/>
      <c r="B82" s="575"/>
      <c r="C82" s="578"/>
      <c r="D82" s="578"/>
      <c r="E82" s="578"/>
      <c r="F82" s="578"/>
      <c r="G82" s="578"/>
      <c r="H82" s="578"/>
      <c r="I82" s="578"/>
      <c r="J82" s="578"/>
      <c r="K82" s="578"/>
      <c r="L82" s="578"/>
      <c r="M82" s="578"/>
      <c r="N82" s="578"/>
      <c r="O82" s="578"/>
      <c r="P82" s="578"/>
      <c r="Q82" s="578"/>
      <c r="R82" s="578"/>
      <c r="S82" s="578"/>
      <c r="T82" s="578"/>
      <c r="U82" s="578"/>
      <c r="V82" s="578"/>
      <c r="W82" s="578"/>
      <c r="X82" s="578"/>
      <c r="Y82" s="578"/>
      <c r="Z82" s="578"/>
      <c r="AA82" s="578"/>
      <c r="AB82" s="578"/>
      <c r="AC82" s="578"/>
      <c r="AD82" s="578"/>
      <c r="AE82" s="578"/>
      <c r="AF82" s="578"/>
      <c r="AG82" s="578"/>
      <c r="AH82" s="578"/>
      <c r="AI82" s="578"/>
      <c r="AJ82" s="578"/>
      <c r="AK82" s="578"/>
      <c r="AL82" s="578"/>
      <c r="AM82" s="578"/>
      <c r="AN82" s="578"/>
      <c r="AO82" s="578"/>
      <c r="AP82" s="578"/>
      <c r="AQ82" s="578"/>
      <c r="AR82" s="578"/>
      <c r="AS82" s="578"/>
      <c r="AT82" s="578"/>
      <c r="AU82" s="578"/>
      <c r="AV82" s="578"/>
      <c r="AW82" s="578"/>
      <c r="AX82" s="578"/>
      <c r="AY82" s="578"/>
      <c r="AZ82" s="578"/>
      <c r="BA82" s="578"/>
      <c r="BB82" s="578"/>
      <c r="BC82" s="578"/>
      <c r="BD82" s="578"/>
      <c r="BE82" s="578"/>
      <c r="BF82" s="712"/>
      <c r="BG82" s="578"/>
      <c r="BH82" s="578"/>
      <c r="BI82" s="578"/>
      <c r="BJ82" s="578"/>
      <c r="BK82" s="578"/>
      <c r="BL82" s="578"/>
      <c r="BM82" s="578"/>
      <c r="BN82" s="578"/>
      <c r="BO82" s="578"/>
      <c r="BP82" s="578"/>
      <c r="BQ82" s="578"/>
      <c r="BR82" s="578"/>
      <c r="BS82" s="578"/>
      <c r="BT82" s="578"/>
      <c r="BU82" s="578"/>
      <c r="BV82" s="578"/>
    </row>
    <row r="84" spans="1:74" x14ac:dyDescent="0.2">
      <c r="B84" s="577"/>
      <c r="C84" s="578"/>
      <c r="D84" s="578"/>
      <c r="E84" s="578"/>
      <c r="F84" s="578"/>
      <c r="G84" s="578"/>
      <c r="H84" s="578"/>
      <c r="I84" s="578"/>
      <c r="J84" s="578"/>
      <c r="K84" s="578"/>
      <c r="L84" s="578"/>
      <c r="M84" s="578"/>
      <c r="N84" s="578"/>
      <c r="O84" s="578"/>
      <c r="P84" s="578"/>
      <c r="Q84" s="578"/>
      <c r="R84" s="578"/>
      <c r="S84" s="578"/>
      <c r="T84" s="578"/>
      <c r="U84" s="578"/>
      <c r="V84" s="578"/>
      <c r="W84" s="578"/>
      <c r="X84" s="578"/>
      <c r="Y84" s="578"/>
      <c r="Z84" s="578"/>
      <c r="AA84" s="578"/>
      <c r="AB84" s="578"/>
      <c r="AC84" s="578"/>
      <c r="AD84" s="578"/>
      <c r="AE84" s="578"/>
      <c r="AF84" s="578"/>
      <c r="AG84" s="578"/>
      <c r="AH84" s="578"/>
      <c r="AI84" s="578"/>
      <c r="AJ84" s="578"/>
      <c r="AK84" s="578"/>
      <c r="AL84" s="578"/>
      <c r="AM84" s="578"/>
      <c r="AN84" s="578"/>
      <c r="AO84" s="578"/>
      <c r="AP84" s="578"/>
      <c r="AQ84" s="578"/>
      <c r="AR84" s="578"/>
      <c r="AS84" s="578"/>
      <c r="AT84" s="578"/>
      <c r="AU84" s="578"/>
      <c r="AV84" s="578"/>
      <c r="AW84" s="578"/>
      <c r="AX84" s="578"/>
      <c r="AY84" s="578"/>
      <c r="AZ84" s="578"/>
      <c r="BA84" s="578"/>
      <c r="BB84" s="578"/>
      <c r="BC84" s="578"/>
      <c r="BD84" s="578"/>
      <c r="BE84" s="578"/>
      <c r="BF84" s="712"/>
      <c r="BG84" s="578"/>
      <c r="BH84" s="578"/>
      <c r="BI84" s="578"/>
      <c r="BJ84" s="578"/>
      <c r="BK84" s="578"/>
      <c r="BL84" s="578"/>
      <c r="BM84" s="578"/>
      <c r="BN84" s="578"/>
      <c r="BO84" s="578"/>
      <c r="BP84" s="578"/>
      <c r="BQ84" s="578"/>
      <c r="BR84" s="578"/>
      <c r="BS84" s="578"/>
      <c r="BT84" s="578"/>
      <c r="BU84" s="578"/>
      <c r="BV84" s="578"/>
    </row>
    <row r="85" spans="1:74" x14ac:dyDescent="0.2">
      <c r="B85" s="575"/>
      <c r="C85" s="578"/>
      <c r="D85" s="578"/>
      <c r="E85" s="578"/>
      <c r="F85" s="578"/>
      <c r="G85" s="578"/>
      <c r="H85" s="578"/>
      <c r="I85" s="578"/>
      <c r="J85" s="578"/>
      <c r="K85" s="578"/>
      <c r="L85" s="578"/>
      <c r="M85" s="578"/>
      <c r="N85" s="578"/>
      <c r="O85" s="578"/>
      <c r="P85" s="578"/>
      <c r="Q85" s="578"/>
      <c r="R85" s="578"/>
      <c r="S85" s="578"/>
      <c r="T85" s="578"/>
      <c r="U85" s="578"/>
      <c r="V85" s="578"/>
      <c r="W85" s="578"/>
      <c r="X85" s="578"/>
      <c r="Y85" s="578"/>
      <c r="Z85" s="578"/>
      <c r="AA85" s="578"/>
      <c r="AB85" s="578"/>
      <c r="AC85" s="578"/>
      <c r="AD85" s="578"/>
      <c r="AE85" s="578"/>
      <c r="AF85" s="578"/>
      <c r="AG85" s="578"/>
      <c r="AH85" s="578"/>
      <c r="AI85" s="578"/>
      <c r="AJ85" s="578"/>
      <c r="AK85" s="578"/>
      <c r="AL85" s="578"/>
      <c r="AM85" s="578"/>
      <c r="AN85" s="578"/>
      <c r="AO85" s="578"/>
      <c r="AP85" s="578"/>
      <c r="AQ85" s="578"/>
      <c r="AR85" s="578"/>
      <c r="AS85" s="578"/>
      <c r="AT85" s="578"/>
      <c r="AU85" s="578"/>
      <c r="AV85" s="578"/>
      <c r="AW85" s="578"/>
      <c r="AX85" s="578"/>
      <c r="AY85" s="578"/>
      <c r="AZ85" s="578"/>
      <c r="BA85" s="578"/>
      <c r="BB85" s="578"/>
      <c r="BC85" s="578"/>
      <c r="BD85" s="578"/>
      <c r="BE85" s="578"/>
      <c r="BF85" s="712"/>
      <c r="BG85" s="578"/>
      <c r="BH85" s="578"/>
      <c r="BI85" s="578"/>
      <c r="BJ85" s="578"/>
      <c r="BK85" s="578"/>
      <c r="BL85" s="578"/>
      <c r="BM85" s="578"/>
      <c r="BN85" s="578"/>
      <c r="BO85" s="578"/>
      <c r="BP85" s="578"/>
      <c r="BQ85" s="578"/>
      <c r="BR85" s="578"/>
      <c r="BS85" s="578"/>
      <c r="BT85" s="578"/>
      <c r="BU85" s="578"/>
      <c r="BV85" s="578"/>
    </row>
    <row r="86" spans="1:74" x14ac:dyDescent="0.2">
      <c r="A86" s="576"/>
      <c r="B86" s="575"/>
      <c r="C86" s="578"/>
      <c r="D86" s="578"/>
      <c r="E86" s="578"/>
      <c r="F86" s="578"/>
      <c r="G86" s="578"/>
      <c r="H86" s="578"/>
      <c r="I86" s="578"/>
      <c r="J86" s="578"/>
      <c r="K86" s="578"/>
      <c r="L86" s="578"/>
      <c r="M86" s="578"/>
      <c r="N86" s="578"/>
      <c r="O86" s="578"/>
      <c r="P86" s="578"/>
      <c r="Q86" s="578"/>
      <c r="R86" s="578"/>
      <c r="S86" s="578"/>
      <c r="T86" s="578"/>
      <c r="U86" s="578"/>
      <c r="V86" s="578"/>
      <c r="W86" s="578"/>
      <c r="X86" s="578"/>
      <c r="Y86" s="578"/>
      <c r="Z86" s="578"/>
      <c r="AA86" s="578"/>
      <c r="AB86" s="578"/>
      <c r="AC86" s="578"/>
      <c r="AD86" s="578"/>
      <c r="AE86" s="578"/>
      <c r="AF86" s="578"/>
      <c r="AG86" s="578"/>
      <c r="AH86" s="578"/>
      <c r="AI86" s="578"/>
      <c r="AJ86" s="578"/>
      <c r="AK86" s="578"/>
      <c r="AL86" s="578"/>
      <c r="AM86" s="578"/>
      <c r="AN86" s="578"/>
      <c r="AO86" s="578"/>
      <c r="AP86" s="578"/>
      <c r="AQ86" s="578"/>
      <c r="AR86" s="578"/>
      <c r="AS86" s="578"/>
      <c r="AT86" s="578"/>
      <c r="AU86" s="578"/>
      <c r="AV86" s="578"/>
      <c r="AW86" s="578"/>
      <c r="AX86" s="578"/>
      <c r="AY86" s="578"/>
      <c r="AZ86" s="578"/>
      <c r="BA86" s="578"/>
      <c r="BB86" s="578"/>
      <c r="BC86" s="578"/>
      <c r="BD86" s="578"/>
      <c r="BE86" s="578"/>
      <c r="BF86" s="712"/>
      <c r="BG86" s="578"/>
      <c r="BH86" s="578"/>
      <c r="BI86" s="578"/>
      <c r="BJ86" s="578"/>
      <c r="BK86" s="578"/>
      <c r="BL86" s="578"/>
      <c r="BM86" s="578"/>
      <c r="BN86" s="578"/>
      <c r="BO86" s="578"/>
      <c r="BP86" s="578"/>
      <c r="BQ86" s="578"/>
      <c r="BR86" s="578"/>
      <c r="BS86" s="578"/>
      <c r="BT86" s="578"/>
      <c r="BU86" s="578"/>
      <c r="BV86" s="578"/>
    </row>
    <row r="88" spans="1:74" x14ac:dyDescent="0.2">
      <c r="B88" s="577"/>
      <c r="C88" s="579"/>
      <c r="D88" s="579"/>
      <c r="E88" s="579"/>
      <c r="F88" s="579"/>
      <c r="G88" s="579"/>
      <c r="H88" s="579"/>
      <c r="I88" s="579"/>
      <c r="J88" s="579"/>
      <c r="K88" s="579"/>
      <c r="L88" s="579"/>
      <c r="M88" s="579"/>
      <c r="N88" s="579"/>
      <c r="O88" s="579"/>
      <c r="P88" s="579"/>
      <c r="Q88" s="579"/>
      <c r="R88" s="579"/>
      <c r="S88" s="579"/>
      <c r="T88" s="579"/>
      <c r="U88" s="579"/>
      <c r="V88" s="579"/>
      <c r="W88" s="579"/>
      <c r="X88" s="579"/>
      <c r="Y88" s="579"/>
      <c r="Z88" s="579"/>
      <c r="AA88" s="579"/>
      <c r="AB88" s="579"/>
      <c r="AC88" s="579"/>
      <c r="AD88" s="579"/>
      <c r="AE88" s="579"/>
      <c r="AF88" s="579"/>
      <c r="AG88" s="579"/>
      <c r="AH88" s="579"/>
      <c r="AI88" s="579"/>
      <c r="AJ88" s="579"/>
      <c r="AK88" s="579"/>
      <c r="AL88" s="579"/>
      <c r="AM88" s="579"/>
      <c r="AN88" s="579"/>
      <c r="AO88" s="579"/>
      <c r="AP88" s="579"/>
      <c r="AQ88" s="579"/>
      <c r="AR88" s="579"/>
      <c r="AS88" s="579"/>
      <c r="AT88" s="579"/>
      <c r="AU88" s="579"/>
      <c r="AV88" s="579"/>
      <c r="AW88" s="579"/>
      <c r="AX88" s="579"/>
      <c r="AY88" s="579"/>
      <c r="AZ88" s="579"/>
      <c r="BA88" s="579"/>
      <c r="BB88" s="579"/>
      <c r="BC88" s="579"/>
      <c r="BD88" s="579"/>
      <c r="BE88" s="579"/>
      <c r="BF88" s="713"/>
      <c r="BG88" s="579"/>
      <c r="BH88" s="579"/>
      <c r="BI88" s="579"/>
      <c r="BJ88" s="579"/>
      <c r="BK88" s="579"/>
      <c r="BL88" s="579"/>
      <c r="BM88" s="579"/>
      <c r="BN88" s="579"/>
      <c r="BO88" s="579"/>
      <c r="BP88" s="579"/>
      <c r="BQ88" s="579"/>
      <c r="BR88" s="579"/>
      <c r="BS88" s="579"/>
      <c r="BT88" s="579"/>
      <c r="BU88" s="579"/>
      <c r="BV88" s="579"/>
    </row>
    <row r="89" spans="1:74" x14ac:dyDescent="0.2">
      <c r="B89" s="575"/>
      <c r="C89" s="579"/>
      <c r="D89" s="579"/>
      <c r="E89" s="579"/>
      <c r="F89" s="579"/>
      <c r="G89" s="579"/>
      <c r="H89" s="579"/>
      <c r="I89" s="579"/>
      <c r="J89" s="579"/>
      <c r="K89" s="579"/>
      <c r="L89" s="579"/>
      <c r="M89" s="579"/>
      <c r="N89" s="579"/>
      <c r="O89" s="579"/>
      <c r="P89" s="579"/>
      <c r="Q89" s="579"/>
      <c r="R89" s="579"/>
      <c r="S89" s="579"/>
      <c r="T89" s="579"/>
      <c r="U89" s="579"/>
      <c r="V89" s="579"/>
      <c r="W89" s="579"/>
      <c r="X89" s="579"/>
      <c r="Y89" s="579"/>
      <c r="Z89" s="579"/>
      <c r="AA89" s="579"/>
      <c r="AB89" s="579"/>
      <c r="AC89" s="579"/>
      <c r="AD89" s="579"/>
      <c r="AE89" s="579"/>
      <c r="AF89" s="579"/>
      <c r="AG89" s="579"/>
      <c r="AH89" s="579"/>
      <c r="AI89" s="579"/>
      <c r="AJ89" s="579"/>
      <c r="AK89" s="579"/>
      <c r="AL89" s="579"/>
      <c r="AM89" s="579"/>
      <c r="AN89" s="579"/>
      <c r="AO89" s="579"/>
      <c r="AP89" s="579"/>
      <c r="AQ89" s="579"/>
      <c r="AR89" s="579"/>
      <c r="AS89" s="579"/>
      <c r="AT89" s="579"/>
      <c r="AU89" s="579"/>
      <c r="AV89" s="579"/>
      <c r="AW89" s="579"/>
      <c r="AX89" s="579"/>
      <c r="AY89" s="579"/>
      <c r="AZ89" s="579"/>
      <c r="BA89" s="579"/>
      <c r="BB89" s="579"/>
      <c r="BC89" s="579"/>
      <c r="BD89" s="579"/>
      <c r="BE89" s="579"/>
      <c r="BF89" s="713"/>
      <c r="BG89" s="579"/>
      <c r="BH89" s="579"/>
      <c r="BI89" s="579"/>
      <c r="BJ89" s="579"/>
      <c r="BK89" s="579"/>
      <c r="BL89" s="579"/>
      <c r="BM89" s="579"/>
      <c r="BN89" s="579"/>
      <c r="BO89" s="579"/>
      <c r="BP89" s="579"/>
      <c r="BQ89" s="579"/>
      <c r="BR89" s="579"/>
      <c r="BS89" s="579"/>
      <c r="BT89" s="579"/>
      <c r="BU89" s="579"/>
      <c r="BV89" s="579"/>
    </row>
    <row r="90" spans="1:74" x14ac:dyDescent="0.2">
      <c r="A90" s="576"/>
      <c r="B90" s="575"/>
      <c r="C90" s="578"/>
      <c r="D90" s="578"/>
      <c r="E90" s="578"/>
      <c r="F90" s="578"/>
      <c r="G90" s="578"/>
      <c r="H90" s="578"/>
      <c r="I90" s="578"/>
      <c r="J90" s="578"/>
      <c r="K90" s="578"/>
      <c r="L90" s="578"/>
      <c r="M90" s="578"/>
      <c r="N90" s="578"/>
      <c r="O90" s="578"/>
      <c r="P90" s="578"/>
      <c r="Q90" s="578"/>
      <c r="R90" s="578"/>
      <c r="S90" s="578"/>
      <c r="T90" s="578"/>
      <c r="U90" s="578"/>
      <c r="V90" s="578"/>
      <c r="W90" s="578"/>
      <c r="X90" s="578"/>
      <c r="Y90" s="578"/>
      <c r="Z90" s="578"/>
      <c r="AA90" s="578"/>
      <c r="AB90" s="578"/>
      <c r="AC90" s="578"/>
      <c r="AD90" s="578"/>
      <c r="AE90" s="578"/>
      <c r="AF90" s="578"/>
      <c r="AG90" s="578"/>
      <c r="AH90" s="578"/>
      <c r="AI90" s="578"/>
      <c r="AJ90" s="578"/>
      <c r="AK90" s="578"/>
      <c r="AL90" s="578"/>
      <c r="AM90" s="578"/>
      <c r="AN90" s="578"/>
      <c r="AO90" s="578"/>
      <c r="AP90" s="578"/>
      <c r="AQ90" s="578"/>
      <c r="AR90" s="578"/>
      <c r="AS90" s="578"/>
      <c r="AT90" s="578"/>
      <c r="AU90" s="578"/>
      <c r="AV90" s="578"/>
      <c r="AW90" s="578"/>
      <c r="AX90" s="578"/>
      <c r="AY90" s="578"/>
      <c r="AZ90" s="578"/>
      <c r="BA90" s="578"/>
      <c r="BB90" s="578"/>
      <c r="BC90" s="578"/>
      <c r="BD90" s="578"/>
      <c r="BE90" s="578"/>
      <c r="BF90" s="712"/>
      <c r="BG90" s="578"/>
      <c r="BH90" s="578"/>
      <c r="BI90" s="578"/>
      <c r="BJ90" s="578"/>
      <c r="BK90" s="578"/>
      <c r="BL90" s="578"/>
      <c r="BM90" s="578"/>
      <c r="BN90" s="578"/>
      <c r="BO90" s="578"/>
      <c r="BP90" s="578"/>
      <c r="BQ90" s="578"/>
      <c r="BR90" s="578"/>
      <c r="BS90" s="578"/>
      <c r="BT90" s="578"/>
      <c r="BU90" s="578"/>
      <c r="BV90" s="578"/>
    </row>
    <row r="92" spans="1:74" x14ac:dyDescent="0.2">
      <c r="C92" s="580"/>
      <c r="D92" s="580"/>
      <c r="E92" s="580"/>
      <c r="F92" s="580"/>
      <c r="G92" s="580"/>
      <c r="H92" s="580"/>
      <c r="I92" s="580"/>
      <c r="J92" s="580"/>
      <c r="K92" s="580"/>
      <c r="L92" s="580"/>
      <c r="M92" s="580"/>
      <c r="N92" s="580"/>
      <c r="O92" s="580"/>
      <c r="P92" s="580"/>
      <c r="Q92" s="580"/>
      <c r="R92" s="580"/>
      <c r="S92" s="580"/>
      <c r="T92" s="580"/>
      <c r="U92" s="580"/>
      <c r="V92" s="580"/>
      <c r="W92" s="580"/>
      <c r="X92" s="580"/>
      <c r="Y92" s="580"/>
      <c r="Z92" s="580"/>
      <c r="AA92" s="580"/>
      <c r="AB92" s="580"/>
      <c r="AC92" s="580"/>
      <c r="AD92" s="580"/>
      <c r="AE92" s="580"/>
      <c r="AF92" s="580"/>
      <c r="AG92" s="580"/>
      <c r="AH92" s="580"/>
      <c r="AI92" s="580"/>
      <c r="AJ92" s="580"/>
      <c r="AK92" s="580"/>
      <c r="AL92" s="580"/>
      <c r="AM92" s="580"/>
      <c r="AN92" s="580"/>
      <c r="AO92" s="580"/>
      <c r="AP92" s="580"/>
      <c r="AQ92" s="580"/>
      <c r="AR92" s="580"/>
      <c r="AS92" s="580"/>
      <c r="AT92" s="580"/>
      <c r="AU92" s="580"/>
      <c r="AV92" s="580"/>
      <c r="AW92" s="580"/>
      <c r="AX92" s="580"/>
      <c r="AY92" s="580"/>
      <c r="AZ92" s="580"/>
      <c r="BA92" s="580"/>
      <c r="BB92" s="580"/>
      <c r="BC92" s="580"/>
      <c r="BD92" s="580"/>
      <c r="BE92" s="580"/>
      <c r="BF92" s="714"/>
      <c r="BG92" s="580"/>
      <c r="BH92" s="580"/>
      <c r="BI92" s="580"/>
      <c r="BJ92" s="580"/>
      <c r="BK92" s="580"/>
      <c r="BL92" s="580"/>
      <c r="BM92" s="580"/>
      <c r="BN92" s="580"/>
      <c r="BO92" s="580"/>
      <c r="BP92" s="580"/>
      <c r="BQ92" s="580"/>
      <c r="BR92" s="580"/>
      <c r="BS92" s="580"/>
      <c r="BT92" s="580"/>
      <c r="BU92" s="580"/>
      <c r="BV92" s="580"/>
    </row>
    <row r="93" spans="1:74" x14ac:dyDescent="0.2">
      <c r="C93" s="581"/>
      <c r="D93" s="581"/>
      <c r="E93" s="581"/>
      <c r="F93" s="581"/>
      <c r="G93" s="581"/>
      <c r="H93" s="581"/>
      <c r="I93" s="581"/>
      <c r="J93" s="581"/>
      <c r="K93" s="581"/>
      <c r="L93" s="581"/>
      <c r="M93" s="581"/>
      <c r="N93" s="581"/>
      <c r="O93" s="581"/>
      <c r="P93" s="581"/>
      <c r="Q93" s="581"/>
      <c r="R93" s="581"/>
      <c r="S93" s="581"/>
      <c r="T93" s="581"/>
      <c r="U93" s="581"/>
      <c r="V93" s="581"/>
      <c r="W93" s="581"/>
      <c r="X93" s="581"/>
      <c r="Y93" s="581"/>
      <c r="Z93" s="581"/>
      <c r="AA93" s="581"/>
      <c r="AB93" s="581"/>
      <c r="AC93" s="581"/>
      <c r="AD93" s="581"/>
      <c r="AE93" s="581"/>
      <c r="AF93" s="581"/>
      <c r="AG93" s="581"/>
      <c r="AH93" s="581"/>
      <c r="AI93" s="581"/>
      <c r="AJ93" s="581"/>
      <c r="AK93" s="581"/>
      <c r="AL93" s="581"/>
      <c r="AM93" s="581"/>
      <c r="AN93" s="581"/>
      <c r="AO93" s="581"/>
      <c r="AP93" s="581"/>
      <c r="AQ93" s="581"/>
      <c r="AR93" s="581"/>
      <c r="AS93" s="581"/>
      <c r="AT93" s="581"/>
      <c r="AU93" s="581"/>
      <c r="AV93" s="581"/>
      <c r="AW93" s="581"/>
      <c r="AX93" s="581"/>
      <c r="AY93" s="581"/>
      <c r="AZ93" s="581"/>
      <c r="BA93" s="581"/>
      <c r="BB93" s="581"/>
      <c r="BC93" s="581"/>
      <c r="BD93" s="581"/>
      <c r="BE93" s="581"/>
      <c r="BF93" s="715"/>
      <c r="BG93" s="581"/>
      <c r="BH93" s="581"/>
      <c r="BI93" s="581"/>
      <c r="BJ93" s="581"/>
      <c r="BK93" s="581"/>
      <c r="BL93" s="581"/>
      <c r="BM93" s="581"/>
      <c r="BN93" s="581"/>
      <c r="BO93" s="581"/>
      <c r="BP93" s="581"/>
      <c r="BQ93" s="581"/>
      <c r="BR93" s="581"/>
      <c r="BS93" s="581"/>
      <c r="BT93" s="581"/>
      <c r="BU93" s="581"/>
      <c r="BV93" s="581"/>
    </row>
    <row r="94" spans="1:74" x14ac:dyDescent="0.2">
      <c r="B94" s="575"/>
    </row>
  </sheetData>
  <mergeCells count="8">
    <mergeCell ref="B68:Q68"/>
    <mergeCell ref="BK3:BV3"/>
    <mergeCell ref="A1:A2"/>
    <mergeCell ref="C3:N3"/>
    <mergeCell ref="O3:Z3"/>
    <mergeCell ref="AA3:AL3"/>
    <mergeCell ref="AM3:AX3"/>
    <mergeCell ref="AY3:BJ3"/>
  </mergeCells>
  <phoneticPr fontId="0" type="noConversion"/>
  <conditionalFormatting sqref="C78:BV78 C82:BV82 C86:BV86 C90:BV90 C94:BV94 C74:BV7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43"/>
  <sheetViews>
    <sheetView showGridLines="0" workbookViewId="0">
      <pane xSplit="2" ySplit="4" topLeftCell="AW26" activePane="bottomRight" state="frozen"/>
      <selection pane="topRight" activeCell="C1" sqref="C1"/>
      <selection pane="bottomLeft" activeCell="A5" sqref="A5"/>
      <selection pane="bottomRight" activeCell="BD41" sqref="BD41"/>
    </sheetView>
  </sheetViews>
  <sheetFormatPr defaultColWidth="11" defaultRowHeight="11.25" x14ac:dyDescent="0.2"/>
  <cols>
    <col min="1" max="1" width="13.5703125" style="549" customWidth="1"/>
    <col min="2" max="2" width="24.42578125" style="549" customWidth="1"/>
    <col min="3" max="57" width="6.5703125" style="549" customWidth="1"/>
    <col min="58" max="58" width="6.5703125" style="716" customWidth="1"/>
    <col min="59" max="74" width="6.5703125" style="549" customWidth="1"/>
    <col min="75" max="249" width="11" style="549"/>
    <col min="250" max="250" width="1.5703125" style="549" customWidth="1"/>
    <col min="251" max="16384" width="11" style="549"/>
  </cols>
  <sheetData>
    <row r="1" spans="1:74" ht="12.75" customHeight="1" x14ac:dyDescent="0.2">
      <c r="A1" s="770" t="s">
        <v>1021</v>
      </c>
      <c r="B1" s="547" t="s">
        <v>498</v>
      </c>
      <c r="C1" s="547"/>
      <c r="D1" s="547"/>
      <c r="E1" s="547"/>
      <c r="F1" s="547"/>
      <c r="G1" s="547"/>
      <c r="H1" s="547"/>
      <c r="I1" s="547"/>
      <c r="J1" s="547"/>
      <c r="K1" s="547"/>
      <c r="L1" s="547"/>
      <c r="M1" s="547"/>
      <c r="N1" s="547"/>
      <c r="O1" s="547"/>
      <c r="P1" s="547"/>
      <c r="Q1" s="547"/>
      <c r="R1" s="547"/>
      <c r="S1" s="547"/>
      <c r="T1" s="547"/>
      <c r="U1" s="547"/>
      <c r="V1" s="547"/>
      <c r="W1" s="547"/>
      <c r="X1" s="547"/>
      <c r="Y1" s="547"/>
      <c r="Z1" s="547"/>
      <c r="AA1" s="547"/>
      <c r="AB1" s="547"/>
      <c r="AC1" s="547"/>
      <c r="AD1" s="547"/>
      <c r="AE1" s="547"/>
      <c r="AF1" s="547"/>
      <c r="AG1" s="547"/>
      <c r="AH1" s="547"/>
      <c r="AI1" s="547"/>
      <c r="AJ1" s="547"/>
      <c r="AK1" s="547"/>
      <c r="AL1" s="547"/>
      <c r="AM1" s="547"/>
      <c r="AN1" s="547"/>
      <c r="AO1" s="547"/>
      <c r="AP1" s="547"/>
      <c r="AQ1" s="547"/>
      <c r="AR1" s="547"/>
      <c r="AS1" s="547"/>
      <c r="AT1" s="547"/>
      <c r="AU1" s="547"/>
      <c r="AV1" s="547"/>
      <c r="AW1" s="547"/>
      <c r="AX1" s="547"/>
      <c r="AY1" s="547"/>
      <c r="AZ1" s="547"/>
      <c r="BA1" s="547"/>
      <c r="BB1" s="547"/>
      <c r="BC1" s="547"/>
      <c r="BD1" s="547"/>
      <c r="BE1" s="547"/>
      <c r="BF1" s="547"/>
      <c r="BG1" s="547"/>
      <c r="BH1" s="547"/>
      <c r="BI1" s="547"/>
      <c r="BJ1" s="547"/>
      <c r="BK1" s="547"/>
      <c r="BL1" s="547"/>
      <c r="BM1" s="547"/>
      <c r="BN1" s="547"/>
      <c r="BO1" s="547"/>
      <c r="BP1" s="547"/>
      <c r="BQ1" s="547"/>
      <c r="BR1" s="547"/>
      <c r="BS1" s="547"/>
      <c r="BT1" s="547"/>
      <c r="BU1" s="547"/>
      <c r="BV1" s="547"/>
    </row>
    <row r="2" spans="1:74" ht="12.75" customHeight="1" x14ac:dyDescent="0.2">
      <c r="A2" s="771"/>
      <c r="B2" s="542" t="str">
        <f>"U.S. Energy Information Administration  |  Short-Term Energy Outlook  - "&amp;Dates!D1</f>
        <v>U.S. Energy Information Administration  |  Short-Term Energy Outlook  - October 2016</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550"/>
      <c r="BE2" s="550"/>
      <c r="BF2" s="707"/>
      <c r="BG2" s="550"/>
      <c r="BH2" s="550"/>
      <c r="BI2" s="550"/>
      <c r="BJ2" s="550"/>
      <c r="BK2" s="550"/>
      <c r="BL2" s="550"/>
      <c r="BM2" s="550"/>
      <c r="BN2" s="550"/>
      <c r="BO2" s="550"/>
      <c r="BP2" s="550"/>
      <c r="BQ2" s="550"/>
      <c r="BR2" s="550"/>
      <c r="BS2" s="550"/>
      <c r="BT2" s="550"/>
      <c r="BU2" s="550"/>
      <c r="BV2" s="550"/>
    </row>
    <row r="3" spans="1:74" ht="12.75" customHeight="1" x14ac:dyDescent="0.2">
      <c r="A3" s="582"/>
      <c r="B3" s="552"/>
      <c r="C3" s="779">
        <f>Dates!D3</f>
        <v>2012</v>
      </c>
      <c r="D3" s="780"/>
      <c r="E3" s="780"/>
      <c r="F3" s="780"/>
      <c r="G3" s="780"/>
      <c r="H3" s="780"/>
      <c r="I3" s="780"/>
      <c r="J3" s="780"/>
      <c r="K3" s="780"/>
      <c r="L3" s="780"/>
      <c r="M3" s="780"/>
      <c r="N3" s="823"/>
      <c r="O3" s="779">
        <f>C3+1</f>
        <v>2013</v>
      </c>
      <c r="P3" s="780"/>
      <c r="Q3" s="780"/>
      <c r="R3" s="780"/>
      <c r="S3" s="780"/>
      <c r="T3" s="780"/>
      <c r="U3" s="780"/>
      <c r="V3" s="780"/>
      <c r="W3" s="780"/>
      <c r="X3" s="780"/>
      <c r="Y3" s="780"/>
      <c r="Z3" s="823"/>
      <c r="AA3" s="779">
        <f>O3+1</f>
        <v>2014</v>
      </c>
      <c r="AB3" s="780"/>
      <c r="AC3" s="780"/>
      <c r="AD3" s="780"/>
      <c r="AE3" s="780"/>
      <c r="AF3" s="780"/>
      <c r="AG3" s="780"/>
      <c r="AH3" s="780"/>
      <c r="AI3" s="780"/>
      <c r="AJ3" s="780"/>
      <c r="AK3" s="780"/>
      <c r="AL3" s="823"/>
      <c r="AM3" s="779">
        <f>AA3+1</f>
        <v>2015</v>
      </c>
      <c r="AN3" s="780"/>
      <c r="AO3" s="780"/>
      <c r="AP3" s="780"/>
      <c r="AQ3" s="780"/>
      <c r="AR3" s="780"/>
      <c r="AS3" s="780"/>
      <c r="AT3" s="780"/>
      <c r="AU3" s="780"/>
      <c r="AV3" s="780"/>
      <c r="AW3" s="780"/>
      <c r="AX3" s="823"/>
      <c r="AY3" s="779">
        <f>AM3+1</f>
        <v>2016</v>
      </c>
      <c r="AZ3" s="780"/>
      <c r="BA3" s="780"/>
      <c r="BB3" s="780"/>
      <c r="BC3" s="780"/>
      <c r="BD3" s="780"/>
      <c r="BE3" s="780"/>
      <c r="BF3" s="780"/>
      <c r="BG3" s="780"/>
      <c r="BH3" s="780"/>
      <c r="BI3" s="780"/>
      <c r="BJ3" s="823"/>
      <c r="BK3" s="779">
        <f>AY3+1</f>
        <v>2017</v>
      </c>
      <c r="BL3" s="780"/>
      <c r="BM3" s="780"/>
      <c r="BN3" s="780"/>
      <c r="BO3" s="780"/>
      <c r="BP3" s="780"/>
      <c r="BQ3" s="780"/>
      <c r="BR3" s="780"/>
      <c r="BS3" s="780"/>
      <c r="BT3" s="780"/>
      <c r="BU3" s="780"/>
      <c r="BV3" s="823"/>
    </row>
    <row r="4" spans="1:74" ht="12.75" customHeight="1" x14ac:dyDescent="0.2">
      <c r="A4" s="582"/>
      <c r="B4" s="553"/>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582"/>
      <c r="B5" s="129" t="s">
        <v>460</v>
      </c>
      <c r="C5" s="554"/>
      <c r="D5" s="554"/>
      <c r="E5" s="554"/>
      <c r="F5" s="554"/>
      <c r="G5" s="554"/>
      <c r="H5" s="554"/>
      <c r="I5" s="554"/>
      <c r="J5" s="554"/>
      <c r="K5" s="554"/>
      <c r="L5" s="554"/>
      <c r="M5" s="554"/>
      <c r="N5" s="554"/>
      <c r="O5" s="554"/>
      <c r="P5" s="554"/>
      <c r="Q5" s="554"/>
      <c r="R5" s="554"/>
      <c r="S5" s="554"/>
      <c r="T5" s="554"/>
      <c r="U5" s="554"/>
      <c r="V5" s="554"/>
      <c r="W5" s="554"/>
      <c r="X5" s="554"/>
      <c r="Y5" s="554"/>
      <c r="Z5" s="554"/>
      <c r="AA5" s="554"/>
      <c r="AB5" s="554"/>
      <c r="AC5" s="554"/>
      <c r="AD5" s="554"/>
      <c r="AE5" s="554"/>
      <c r="AF5" s="554"/>
      <c r="AG5" s="554"/>
      <c r="AH5" s="554"/>
      <c r="AI5" s="554"/>
      <c r="AJ5" s="554"/>
      <c r="AK5" s="554"/>
      <c r="AL5" s="554"/>
      <c r="AM5" s="554"/>
      <c r="AN5" s="554"/>
      <c r="AO5" s="554"/>
      <c r="AP5" s="554"/>
      <c r="AQ5" s="554"/>
      <c r="AR5" s="554"/>
      <c r="AS5" s="554"/>
      <c r="AT5" s="554"/>
      <c r="AU5" s="554"/>
      <c r="AV5" s="554"/>
      <c r="AW5" s="554"/>
      <c r="AX5" s="554"/>
      <c r="AY5" s="554"/>
      <c r="AZ5" s="554"/>
      <c r="BA5" s="554"/>
      <c r="BB5" s="554"/>
      <c r="BC5" s="554"/>
      <c r="BD5" s="554"/>
      <c r="BE5" s="554"/>
      <c r="BF5" s="717"/>
      <c r="BG5" s="554"/>
      <c r="BH5" s="554"/>
      <c r="BI5" s="554"/>
      <c r="BJ5" s="554"/>
      <c r="BK5" s="554"/>
      <c r="BL5" s="554"/>
      <c r="BM5" s="554"/>
      <c r="BN5" s="554"/>
      <c r="BO5" s="554"/>
      <c r="BP5" s="554"/>
      <c r="BQ5" s="554"/>
      <c r="BR5" s="554"/>
      <c r="BS5" s="554"/>
      <c r="BT5" s="554"/>
      <c r="BU5" s="554"/>
      <c r="BV5" s="554"/>
    </row>
    <row r="6" spans="1:74" ht="11.1" customHeight="1" x14ac:dyDescent="0.2">
      <c r="A6" s="582"/>
      <c r="B6" s="129" t="s">
        <v>461</v>
      </c>
      <c r="C6" s="583"/>
      <c r="D6" s="583"/>
      <c r="E6" s="583"/>
      <c r="F6" s="583"/>
      <c r="G6" s="583"/>
      <c r="H6" s="583"/>
      <c r="I6" s="583"/>
      <c r="J6" s="583"/>
      <c r="K6" s="583"/>
      <c r="L6" s="583"/>
      <c r="M6" s="583"/>
      <c r="N6" s="583"/>
      <c r="O6" s="583"/>
      <c r="P6" s="583"/>
      <c r="Q6" s="583"/>
      <c r="R6" s="583"/>
      <c r="S6" s="583"/>
      <c r="T6" s="583"/>
      <c r="U6" s="583"/>
      <c r="V6" s="583"/>
      <c r="W6" s="583"/>
      <c r="X6" s="583"/>
      <c r="Y6" s="583"/>
      <c r="Z6" s="583"/>
      <c r="AA6" s="583"/>
      <c r="AB6" s="583"/>
      <c r="AC6" s="583"/>
      <c r="AD6" s="583"/>
      <c r="AE6" s="583"/>
      <c r="AF6" s="583"/>
      <c r="AG6" s="583"/>
      <c r="AH6" s="583"/>
      <c r="AI6" s="583"/>
      <c r="AJ6" s="583"/>
      <c r="AK6" s="583"/>
      <c r="AL6" s="583"/>
      <c r="AM6" s="583"/>
      <c r="AN6" s="583"/>
      <c r="AO6" s="583"/>
      <c r="AP6" s="583"/>
      <c r="AQ6" s="583"/>
      <c r="AR6" s="583"/>
      <c r="AS6" s="583"/>
      <c r="AT6" s="583"/>
      <c r="AU6" s="583"/>
      <c r="AV6" s="583"/>
      <c r="AW6" s="583"/>
      <c r="AX6" s="583"/>
      <c r="AY6" s="583"/>
      <c r="AZ6" s="583"/>
      <c r="BA6" s="583"/>
      <c r="BB6" s="583"/>
      <c r="BC6" s="583"/>
      <c r="BD6" s="583"/>
      <c r="BE6" s="583"/>
      <c r="BF6" s="718"/>
      <c r="BG6" s="583"/>
      <c r="BH6" s="583"/>
      <c r="BI6" s="583"/>
      <c r="BJ6" s="583"/>
      <c r="BK6" s="583"/>
      <c r="BL6" s="583"/>
      <c r="BM6" s="583"/>
      <c r="BN6" s="583"/>
      <c r="BO6" s="583"/>
      <c r="BP6" s="583"/>
      <c r="BQ6" s="583"/>
      <c r="BR6" s="583"/>
      <c r="BS6" s="583"/>
      <c r="BT6" s="583"/>
      <c r="BU6" s="583"/>
      <c r="BV6" s="583"/>
    </row>
    <row r="7" spans="1:74" ht="11.1" customHeight="1" x14ac:dyDescent="0.2">
      <c r="A7" s="557" t="s">
        <v>462</v>
      </c>
      <c r="B7" s="558" t="s">
        <v>463</v>
      </c>
      <c r="C7" s="275">
        <v>2282.0594194</v>
      </c>
      <c r="D7" s="275">
        <v>2171.5134137999999</v>
      </c>
      <c r="E7" s="275">
        <v>1853.8123871</v>
      </c>
      <c r="F7" s="275">
        <v>1726.8711000000001</v>
      </c>
      <c r="G7" s="275">
        <v>2025.8404194</v>
      </c>
      <c r="H7" s="275">
        <v>2388.5237333</v>
      </c>
      <c r="I7" s="275">
        <v>2790.8493548000001</v>
      </c>
      <c r="J7" s="275">
        <v>2666.9522903000002</v>
      </c>
      <c r="K7" s="275">
        <v>2315.9406333000002</v>
      </c>
      <c r="L7" s="275">
        <v>2144.6964194000002</v>
      </c>
      <c r="M7" s="275">
        <v>2330.4177666999999</v>
      </c>
      <c r="N7" s="275">
        <v>2361.8235805999998</v>
      </c>
      <c r="O7" s="275">
        <v>2420.9345474000002</v>
      </c>
      <c r="P7" s="275">
        <v>2397.4732810999999</v>
      </c>
      <c r="Q7" s="275">
        <v>2273.1826181000001</v>
      </c>
      <c r="R7" s="275">
        <v>2026.8907939999999</v>
      </c>
      <c r="S7" s="275">
        <v>2086.7179031999999</v>
      </c>
      <c r="T7" s="275">
        <v>2501.7890467000002</v>
      </c>
      <c r="U7" s="275">
        <v>2684.2899161</v>
      </c>
      <c r="V7" s="275">
        <v>2644.1831741999999</v>
      </c>
      <c r="W7" s="275">
        <v>2424.1055003000001</v>
      </c>
      <c r="X7" s="275">
        <v>2140.2663071000002</v>
      </c>
      <c r="Y7" s="275">
        <v>2198.6433873000001</v>
      </c>
      <c r="Z7" s="275">
        <v>2494.1697445</v>
      </c>
      <c r="AA7" s="275">
        <v>2698.2881326000002</v>
      </c>
      <c r="AB7" s="275">
        <v>2720.0104471</v>
      </c>
      <c r="AC7" s="275">
        <v>2326.5835197000001</v>
      </c>
      <c r="AD7" s="275">
        <v>1935.4861203</v>
      </c>
      <c r="AE7" s="275">
        <v>2065.5763735</v>
      </c>
      <c r="AF7" s="275">
        <v>2477.6041660000001</v>
      </c>
      <c r="AG7" s="275">
        <v>2628.8754852000002</v>
      </c>
      <c r="AH7" s="275">
        <v>2615.2964164999999</v>
      </c>
      <c r="AI7" s="275">
        <v>2304.2450263000001</v>
      </c>
      <c r="AJ7" s="275">
        <v>1971.8994226</v>
      </c>
      <c r="AK7" s="275">
        <v>2155.0435643000001</v>
      </c>
      <c r="AL7" s="275">
        <v>2187.0746076999999</v>
      </c>
      <c r="AM7" s="275">
        <v>2300.0751673999998</v>
      </c>
      <c r="AN7" s="275">
        <v>2394.8582664</v>
      </c>
      <c r="AO7" s="275">
        <v>1880.8922402999999</v>
      </c>
      <c r="AP7" s="275">
        <v>1618.2937019999999</v>
      </c>
      <c r="AQ7" s="275">
        <v>1845.7052652</v>
      </c>
      <c r="AR7" s="275">
        <v>2305.5356542999998</v>
      </c>
      <c r="AS7" s="275">
        <v>2478.4907496999999</v>
      </c>
      <c r="AT7" s="275">
        <v>2389.2419816000001</v>
      </c>
      <c r="AU7" s="275">
        <v>2166.9378066999998</v>
      </c>
      <c r="AV7" s="275">
        <v>1741.4423577</v>
      </c>
      <c r="AW7" s="275">
        <v>1639.1000939999999</v>
      </c>
      <c r="AX7" s="275">
        <v>1619.0533826000001</v>
      </c>
      <c r="AY7" s="275">
        <v>2004.8810003000001</v>
      </c>
      <c r="AZ7" s="275">
        <v>1746.5105123999999</v>
      </c>
      <c r="BA7" s="275">
        <v>1287.8446661</v>
      </c>
      <c r="BB7" s="275">
        <v>1302.13114</v>
      </c>
      <c r="BC7" s="275">
        <v>1456.9354329</v>
      </c>
      <c r="BD7" s="275">
        <v>2112.7847353000002</v>
      </c>
      <c r="BE7" s="275">
        <v>2400.9093111000002</v>
      </c>
      <c r="BF7" s="275">
        <v>2323.8829999999998</v>
      </c>
      <c r="BG7" s="275">
        <v>2069.741</v>
      </c>
      <c r="BH7" s="338">
        <v>1682.5129999999999</v>
      </c>
      <c r="BI7" s="338">
        <v>1722.818</v>
      </c>
      <c r="BJ7" s="338">
        <v>1974.5060000000001</v>
      </c>
      <c r="BK7" s="338">
        <v>2114.1379999999999</v>
      </c>
      <c r="BL7" s="338">
        <v>2044.8420000000001</v>
      </c>
      <c r="BM7" s="338">
        <v>1745.278</v>
      </c>
      <c r="BN7" s="338">
        <v>1546.6289999999999</v>
      </c>
      <c r="BO7" s="338">
        <v>1624.616</v>
      </c>
      <c r="BP7" s="338">
        <v>1946.396</v>
      </c>
      <c r="BQ7" s="338">
        <v>2194.16</v>
      </c>
      <c r="BR7" s="338">
        <v>2159.7750000000001</v>
      </c>
      <c r="BS7" s="338">
        <v>1899.0329999999999</v>
      </c>
      <c r="BT7" s="338">
        <v>1663.7329999999999</v>
      </c>
      <c r="BU7" s="338">
        <v>1676.098</v>
      </c>
      <c r="BV7" s="338">
        <v>1897.798</v>
      </c>
    </row>
    <row r="8" spans="1:74" ht="11.1" customHeight="1" x14ac:dyDescent="0.2">
      <c r="A8" s="557" t="s">
        <v>464</v>
      </c>
      <c r="B8" s="558" t="s">
        <v>465</v>
      </c>
      <c r="C8" s="275">
        <v>21842.478805999999</v>
      </c>
      <c r="D8" s="275">
        <v>23181.990378999999</v>
      </c>
      <c r="E8" s="275">
        <v>22694.602838999999</v>
      </c>
      <c r="F8" s="275">
        <v>24718.657999999999</v>
      </c>
      <c r="G8" s="275">
        <v>27205.918452000002</v>
      </c>
      <c r="H8" s="275">
        <v>30415.639332999999</v>
      </c>
      <c r="I8" s="275">
        <v>36076.424257999999</v>
      </c>
      <c r="J8" s="275">
        <v>33506.166773999998</v>
      </c>
      <c r="K8" s="275">
        <v>27836.966767000002</v>
      </c>
      <c r="L8" s="275">
        <v>22591.862516000001</v>
      </c>
      <c r="M8" s="275">
        <v>20389.334133</v>
      </c>
      <c r="N8" s="275">
        <v>20328.162097</v>
      </c>
      <c r="O8" s="275">
        <v>21504.852386999999</v>
      </c>
      <c r="P8" s="275">
        <v>21396.430070999999</v>
      </c>
      <c r="Q8" s="275">
        <v>20559.653483999999</v>
      </c>
      <c r="R8" s="275">
        <v>19855.579699999998</v>
      </c>
      <c r="S8" s="275">
        <v>20848.265065</v>
      </c>
      <c r="T8" s="275">
        <v>25728.931333</v>
      </c>
      <c r="U8" s="275">
        <v>30617.451677000001</v>
      </c>
      <c r="V8" s="275">
        <v>30232.173547999999</v>
      </c>
      <c r="W8" s="275">
        <v>26153.951967000001</v>
      </c>
      <c r="X8" s="275">
        <v>21605.300451999999</v>
      </c>
      <c r="Y8" s="275">
        <v>21129.486766999999</v>
      </c>
      <c r="Z8" s="275">
        <v>22734.266774</v>
      </c>
      <c r="AA8" s="275">
        <v>22408.42</v>
      </c>
      <c r="AB8" s="275">
        <v>20707.831750000001</v>
      </c>
      <c r="AC8" s="275">
        <v>19067.760967999999</v>
      </c>
      <c r="AD8" s="275">
        <v>19311.211733</v>
      </c>
      <c r="AE8" s="275">
        <v>21941.698484</v>
      </c>
      <c r="AF8" s="275">
        <v>25137.525900000001</v>
      </c>
      <c r="AG8" s="275">
        <v>28413.048709999999</v>
      </c>
      <c r="AH8" s="275">
        <v>30166.778483999999</v>
      </c>
      <c r="AI8" s="275">
        <v>26865.334067</v>
      </c>
      <c r="AJ8" s="275">
        <v>23743.19671</v>
      </c>
      <c r="AK8" s="275">
        <v>21109.309099999999</v>
      </c>
      <c r="AL8" s="275">
        <v>21738.639644999999</v>
      </c>
      <c r="AM8" s="275">
        <v>24127.010805999998</v>
      </c>
      <c r="AN8" s="275">
        <v>24200.762320999998</v>
      </c>
      <c r="AO8" s="275">
        <v>23742.112548000001</v>
      </c>
      <c r="AP8" s="275">
        <v>23148.772233</v>
      </c>
      <c r="AQ8" s="275">
        <v>24803.399710000002</v>
      </c>
      <c r="AR8" s="275">
        <v>30890.781467000001</v>
      </c>
      <c r="AS8" s="275">
        <v>35104.979581</v>
      </c>
      <c r="AT8" s="275">
        <v>34494.897967999997</v>
      </c>
      <c r="AU8" s="275">
        <v>31127.273066999998</v>
      </c>
      <c r="AV8" s="275">
        <v>26686.842258000001</v>
      </c>
      <c r="AW8" s="275">
        <v>25673.683832999999</v>
      </c>
      <c r="AX8" s="275">
        <v>26057.191580999999</v>
      </c>
      <c r="AY8" s="275">
        <v>26077.986484000001</v>
      </c>
      <c r="AZ8" s="275">
        <v>24903.103069000001</v>
      </c>
      <c r="BA8" s="275">
        <v>24906.662839000001</v>
      </c>
      <c r="BB8" s="275">
        <v>25244.322333</v>
      </c>
      <c r="BC8" s="275">
        <v>27077.512096999999</v>
      </c>
      <c r="BD8" s="275">
        <v>33708.834967000003</v>
      </c>
      <c r="BE8" s="275">
        <v>38187.763871000003</v>
      </c>
      <c r="BF8" s="275">
        <v>37598.629999999997</v>
      </c>
      <c r="BG8" s="275">
        <v>32750.74</v>
      </c>
      <c r="BH8" s="338">
        <v>26190.240000000002</v>
      </c>
      <c r="BI8" s="338">
        <v>25627.41</v>
      </c>
      <c r="BJ8" s="338">
        <v>27015.61</v>
      </c>
      <c r="BK8" s="338">
        <v>25776.959999999999</v>
      </c>
      <c r="BL8" s="338">
        <v>25080.11</v>
      </c>
      <c r="BM8" s="338">
        <v>23878.99</v>
      </c>
      <c r="BN8" s="338">
        <v>24410.55</v>
      </c>
      <c r="BO8" s="338">
        <v>26563.38</v>
      </c>
      <c r="BP8" s="338">
        <v>32033.82</v>
      </c>
      <c r="BQ8" s="338">
        <v>37376.78</v>
      </c>
      <c r="BR8" s="338">
        <v>37372.19</v>
      </c>
      <c r="BS8" s="338">
        <v>31209.13</v>
      </c>
      <c r="BT8" s="338">
        <v>26339.07</v>
      </c>
      <c r="BU8" s="338">
        <v>24859.48</v>
      </c>
      <c r="BV8" s="338">
        <v>26943.73</v>
      </c>
    </row>
    <row r="9" spans="1:74" ht="11.1" customHeight="1" x14ac:dyDescent="0.2">
      <c r="A9" s="559" t="s">
        <v>466</v>
      </c>
      <c r="B9" s="560" t="s">
        <v>467</v>
      </c>
      <c r="C9" s="275">
        <v>139.20053709999999</v>
      </c>
      <c r="D9" s="275">
        <v>115.78360345</v>
      </c>
      <c r="E9" s="275">
        <v>89.087022580999999</v>
      </c>
      <c r="F9" s="275">
        <v>89.134718667000001</v>
      </c>
      <c r="G9" s="275">
        <v>101.30370194</v>
      </c>
      <c r="H9" s="275">
        <v>123.98935167</v>
      </c>
      <c r="I9" s="275">
        <v>136.13541258000001</v>
      </c>
      <c r="J9" s="275">
        <v>119.47498645</v>
      </c>
      <c r="K9" s="275">
        <v>105.383386</v>
      </c>
      <c r="L9" s="275">
        <v>100.76727903</v>
      </c>
      <c r="M9" s="275">
        <v>107.17178333</v>
      </c>
      <c r="N9" s="275">
        <v>115.64803419</v>
      </c>
      <c r="O9" s="275">
        <v>157.70154805999999</v>
      </c>
      <c r="P9" s="275">
        <v>123.55284964000001</v>
      </c>
      <c r="Q9" s="275">
        <v>111.59124484</v>
      </c>
      <c r="R9" s="275">
        <v>113.22815633</v>
      </c>
      <c r="S9" s="275">
        <v>133.42868870999999</v>
      </c>
      <c r="T9" s="275">
        <v>136.01976467</v>
      </c>
      <c r="U9" s="275">
        <v>158.54096032000001</v>
      </c>
      <c r="V9" s="275">
        <v>136.54349128999999</v>
      </c>
      <c r="W9" s="275">
        <v>126.77231767000001</v>
      </c>
      <c r="X9" s="275">
        <v>116.25129645</v>
      </c>
      <c r="Y9" s="275">
        <v>106.55799267</v>
      </c>
      <c r="Z9" s="275">
        <v>139.38541000000001</v>
      </c>
      <c r="AA9" s="275">
        <v>399.00363580999999</v>
      </c>
      <c r="AB9" s="275">
        <v>175.84082857000001</v>
      </c>
      <c r="AC9" s="275">
        <v>179.95362065</v>
      </c>
      <c r="AD9" s="275">
        <v>102.32739167</v>
      </c>
      <c r="AE9" s="275">
        <v>116.58443032</v>
      </c>
      <c r="AF9" s="275">
        <v>119.69013700000001</v>
      </c>
      <c r="AG9" s="275">
        <v>116.79757935000001</v>
      </c>
      <c r="AH9" s="275">
        <v>118.10366</v>
      </c>
      <c r="AI9" s="275">
        <v>116.79433933</v>
      </c>
      <c r="AJ9" s="275">
        <v>87.144473226000002</v>
      </c>
      <c r="AK9" s="275">
        <v>104.046378</v>
      </c>
      <c r="AL9" s="275">
        <v>123.86983773999999</v>
      </c>
      <c r="AM9" s="275">
        <v>172.71553452000001</v>
      </c>
      <c r="AN9" s="275">
        <v>386.50413964000001</v>
      </c>
      <c r="AO9" s="275">
        <v>103.78608935</v>
      </c>
      <c r="AP9" s="275">
        <v>101.764577</v>
      </c>
      <c r="AQ9" s="275">
        <v>111.36825903</v>
      </c>
      <c r="AR9" s="275">
        <v>109.987523</v>
      </c>
      <c r="AS9" s="275">
        <v>133.71101580999999</v>
      </c>
      <c r="AT9" s="275">
        <v>124.08943386999999</v>
      </c>
      <c r="AU9" s="275">
        <v>120.84326</v>
      </c>
      <c r="AV9" s="275">
        <v>100.49452226</v>
      </c>
      <c r="AW9" s="275">
        <v>100.90451899999999</v>
      </c>
      <c r="AX9" s="275">
        <v>97.632151613000005</v>
      </c>
      <c r="AY9" s="275">
        <v>132.63641548000001</v>
      </c>
      <c r="AZ9" s="275">
        <v>130.42345033999999</v>
      </c>
      <c r="BA9" s="275">
        <v>104.3331129</v>
      </c>
      <c r="BB9" s="275">
        <v>110.51661433</v>
      </c>
      <c r="BC9" s="275">
        <v>112.33299160999999</v>
      </c>
      <c r="BD9" s="275">
        <v>118.02703704</v>
      </c>
      <c r="BE9" s="275">
        <v>137.83067847000001</v>
      </c>
      <c r="BF9" s="275">
        <v>139.15880000000001</v>
      </c>
      <c r="BG9" s="275">
        <v>129.29990000000001</v>
      </c>
      <c r="BH9" s="338">
        <v>108.3086</v>
      </c>
      <c r="BI9" s="338">
        <v>105.6879</v>
      </c>
      <c r="BJ9" s="338">
        <v>128.32040000000001</v>
      </c>
      <c r="BK9" s="338">
        <v>157.2431</v>
      </c>
      <c r="BL9" s="338">
        <v>131.98480000000001</v>
      </c>
      <c r="BM9" s="338">
        <v>123.116</v>
      </c>
      <c r="BN9" s="338">
        <v>113.1944</v>
      </c>
      <c r="BO9" s="338">
        <v>120.82980000000001</v>
      </c>
      <c r="BP9" s="338">
        <v>130.59960000000001</v>
      </c>
      <c r="BQ9" s="338">
        <v>142.1165</v>
      </c>
      <c r="BR9" s="338">
        <v>138.01300000000001</v>
      </c>
      <c r="BS9" s="338">
        <v>122.0072</v>
      </c>
      <c r="BT9" s="338">
        <v>112.2106</v>
      </c>
      <c r="BU9" s="338">
        <v>106.3175</v>
      </c>
      <c r="BV9" s="338">
        <v>128.37110000000001</v>
      </c>
    </row>
    <row r="10" spans="1:74" ht="11.1" customHeight="1" x14ac:dyDescent="0.2">
      <c r="A10" s="557" t="s">
        <v>468</v>
      </c>
      <c r="B10" s="558" t="s">
        <v>552</v>
      </c>
      <c r="C10" s="275">
        <v>32.860096773999999</v>
      </c>
      <c r="D10" s="275">
        <v>26.716310345</v>
      </c>
      <c r="E10" s="275">
        <v>28.661354839000001</v>
      </c>
      <c r="F10" s="275">
        <v>27.049600000000002</v>
      </c>
      <c r="G10" s="275">
        <v>27.409548387000001</v>
      </c>
      <c r="H10" s="275">
        <v>43.510533332999998</v>
      </c>
      <c r="I10" s="275">
        <v>51.138483870999998</v>
      </c>
      <c r="J10" s="275">
        <v>36.588483871000001</v>
      </c>
      <c r="K10" s="275">
        <v>27.979466667000001</v>
      </c>
      <c r="L10" s="275">
        <v>29.435064516000001</v>
      </c>
      <c r="M10" s="275">
        <v>26.788866667000001</v>
      </c>
      <c r="N10" s="275">
        <v>26.829290322999999</v>
      </c>
      <c r="O10" s="275">
        <v>49.951258064999998</v>
      </c>
      <c r="P10" s="275">
        <v>35.865749999999998</v>
      </c>
      <c r="Q10" s="275">
        <v>27.084645161000001</v>
      </c>
      <c r="R10" s="275">
        <v>28.141066667</v>
      </c>
      <c r="S10" s="275">
        <v>26.727580645</v>
      </c>
      <c r="T10" s="275">
        <v>29.636533332999999</v>
      </c>
      <c r="U10" s="275">
        <v>42.469903226</v>
      </c>
      <c r="V10" s="275">
        <v>31.231064516</v>
      </c>
      <c r="W10" s="275">
        <v>27.123433333000001</v>
      </c>
      <c r="X10" s="275">
        <v>26.219387096999998</v>
      </c>
      <c r="Y10" s="275">
        <v>25.037433332999999</v>
      </c>
      <c r="Z10" s="275">
        <v>37.090258065</v>
      </c>
      <c r="AA10" s="275">
        <v>137.98909677</v>
      </c>
      <c r="AB10" s="275">
        <v>54.917749999999998</v>
      </c>
      <c r="AC10" s="275">
        <v>55.829774194000002</v>
      </c>
      <c r="AD10" s="275">
        <v>26.690266667</v>
      </c>
      <c r="AE10" s="275">
        <v>22.507161289999999</v>
      </c>
      <c r="AF10" s="275">
        <v>25.413833332999999</v>
      </c>
      <c r="AG10" s="275">
        <v>29.702645161</v>
      </c>
      <c r="AH10" s="275">
        <v>30.764677419000002</v>
      </c>
      <c r="AI10" s="275">
        <v>26.847799999999999</v>
      </c>
      <c r="AJ10" s="275">
        <v>24.277096774</v>
      </c>
      <c r="AK10" s="275">
        <v>24.464466667</v>
      </c>
      <c r="AL10" s="275">
        <v>23.554838709999999</v>
      </c>
      <c r="AM10" s="275">
        <v>57.548193548</v>
      </c>
      <c r="AN10" s="275">
        <v>150.44089285999999</v>
      </c>
      <c r="AO10" s="275">
        <v>26.301451613000001</v>
      </c>
      <c r="AP10" s="275">
        <v>26.563400000000001</v>
      </c>
      <c r="AQ10" s="275">
        <v>24.052903226000002</v>
      </c>
      <c r="AR10" s="275">
        <v>28.342533332999999</v>
      </c>
      <c r="AS10" s="275">
        <v>36.394225806000001</v>
      </c>
      <c r="AT10" s="275">
        <v>32.382193547999996</v>
      </c>
      <c r="AU10" s="275">
        <v>29.222233332999998</v>
      </c>
      <c r="AV10" s="275">
        <v>25.205903226</v>
      </c>
      <c r="AW10" s="275">
        <v>28.833466667</v>
      </c>
      <c r="AX10" s="275">
        <v>23.485193548000002</v>
      </c>
      <c r="AY10" s="275">
        <v>33.005935483999998</v>
      </c>
      <c r="AZ10" s="275">
        <v>38.258862069000003</v>
      </c>
      <c r="BA10" s="275">
        <v>19.578870968</v>
      </c>
      <c r="BB10" s="275">
        <v>20.720566667</v>
      </c>
      <c r="BC10" s="275">
        <v>21.640451613</v>
      </c>
      <c r="BD10" s="275">
        <v>26.135100000000001</v>
      </c>
      <c r="BE10" s="275">
        <v>40.974935484</v>
      </c>
      <c r="BF10" s="275">
        <v>32.688789999999997</v>
      </c>
      <c r="BG10" s="275">
        <v>27.84638</v>
      </c>
      <c r="BH10" s="338">
        <v>27.299289999999999</v>
      </c>
      <c r="BI10" s="338">
        <v>26.025390000000002</v>
      </c>
      <c r="BJ10" s="338">
        <v>28.114750000000001</v>
      </c>
      <c r="BK10" s="338">
        <v>35.075090000000003</v>
      </c>
      <c r="BL10" s="338">
        <v>29.912890000000001</v>
      </c>
      <c r="BM10" s="338">
        <v>30.388200000000001</v>
      </c>
      <c r="BN10" s="338">
        <v>28.156580000000002</v>
      </c>
      <c r="BO10" s="338">
        <v>27.99288</v>
      </c>
      <c r="BP10" s="338">
        <v>29.94501</v>
      </c>
      <c r="BQ10" s="338">
        <v>33.244500000000002</v>
      </c>
      <c r="BR10" s="338">
        <v>33.42107</v>
      </c>
      <c r="BS10" s="338">
        <v>28.044640000000001</v>
      </c>
      <c r="BT10" s="338">
        <v>27.743200000000002</v>
      </c>
      <c r="BU10" s="338">
        <v>25.68524</v>
      </c>
      <c r="BV10" s="338">
        <v>28.083089999999999</v>
      </c>
    </row>
    <row r="11" spans="1:74" ht="11.1" customHeight="1" x14ac:dyDescent="0.2">
      <c r="A11" s="557" t="s">
        <v>469</v>
      </c>
      <c r="B11" s="558" t="s">
        <v>551</v>
      </c>
      <c r="C11" s="275">
        <v>27.627645161</v>
      </c>
      <c r="D11" s="275">
        <v>22.962620690000001</v>
      </c>
      <c r="E11" s="275">
        <v>20.222387096999999</v>
      </c>
      <c r="F11" s="275">
        <v>23.373533333000001</v>
      </c>
      <c r="G11" s="275">
        <v>28.563354838999999</v>
      </c>
      <c r="H11" s="275">
        <v>29.225766666999998</v>
      </c>
      <c r="I11" s="275">
        <v>30.787709676999999</v>
      </c>
      <c r="J11" s="275">
        <v>24.255645161</v>
      </c>
      <c r="K11" s="275">
        <v>21.872499999999999</v>
      </c>
      <c r="L11" s="275">
        <v>22.678580645</v>
      </c>
      <c r="M11" s="275">
        <v>24.980666667000001</v>
      </c>
      <c r="N11" s="275">
        <v>27.639419355000001</v>
      </c>
      <c r="O11" s="275">
        <v>35.937838710000001</v>
      </c>
      <c r="P11" s="275">
        <v>26.2135</v>
      </c>
      <c r="Q11" s="275">
        <v>22.589677419000001</v>
      </c>
      <c r="R11" s="275">
        <v>24.129166667</v>
      </c>
      <c r="S11" s="275">
        <v>27.468806451999999</v>
      </c>
      <c r="T11" s="275">
        <v>23.672766667000001</v>
      </c>
      <c r="U11" s="275">
        <v>34.706806452000002</v>
      </c>
      <c r="V11" s="275">
        <v>21.809290322999999</v>
      </c>
      <c r="W11" s="275">
        <v>21.904033333000001</v>
      </c>
      <c r="X11" s="275">
        <v>21.332516128999998</v>
      </c>
      <c r="Y11" s="275">
        <v>26.187233332999998</v>
      </c>
      <c r="Z11" s="275">
        <v>35.279225805999999</v>
      </c>
      <c r="AA11" s="275">
        <v>159.91938709999999</v>
      </c>
      <c r="AB11" s="275">
        <v>49.296642857000002</v>
      </c>
      <c r="AC11" s="275">
        <v>47.757483870999998</v>
      </c>
      <c r="AD11" s="275">
        <v>22.412400000000002</v>
      </c>
      <c r="AE11" s="275">
        <v>27.104096773999999</v>
      </c>
      <c r="AF11" s="275">
        <v>22.997533333</v>
      </c>
      <c r="AG11" s="275">
        <v>21.708612902999999</v>
      </c>
      <c r="AH11" s="275">
        <v>22.577096774000001</v>
      </c>
      <c r="AI11" s="275">
        <v>23.949933333000001</v>
      </c>
      <c r="AJ11" s="275">
        <v>21.760774194</v>
      </c>
      <c r="AK11" s="275">
        <v>28.028533332999999</v>
      </c>
      <c r="AL11" s="275">
        <v>26.999419355000001</v>
      </c>
      <c r="AM11" s="275">
        <v>42.806290322999999</v>
      </c>
      <c r="AN11" s="275">
        <v>134.82542857000001</v>
      </c>
      <c r="AO11" s="275">
        <v>27.781129031999999</v>
      </c>
      <c r="AP11" s="275">
        <v>21.405533333000001</v>
      </c>
      <c r="AQ11" s="275">
        <v>27.622677418999999</v>
      </c>
      <c r="AR11" s="275">
        <v>26.986899999999999</v>
      </c>
      <c r="AS11" s="275">
        <v>25.489612903000001</v>
      </c>
      <c r="AT11" s="275">
        <v>23.884935484</v>
      </c>
      <c r="AU11" s="275">
        <v>22.334599999999998</v>
      </c>
      <c r="AV11" s="275">
        <v>20.969806452</v>
      </c>
      <c r="AW11" s="275">
        <v>27.200266667000001</v>
      </c>
      <c r="AX11" s="275">
        <v>26.394838709999998</v>
      </c>
      <c r="AY11" s="275">
        <v>38.929387097000003</v>
      </c>
      <c r="AZ11" s="275">
        <v>29.268586206999998</v>
      </c>
      <c r="BA11" s="275">
        <v>21.702290323</v>
      </c>
      <c r="BB11" s="275">
        <v>20.961033333</v>
      </c>
      <c r="BC11" s="275">
        <v>26.509290322999998</v>
      </c>
      <c r="BD11" s="275">
        <v>23.6751</v>
      </c>
      <c r="BE11" s="275">
        <v>26.670483870999998</v>
      </c>
      <c r="BF11" s="275">
        <v>36.03369</v>
      </c>
      <c r="BG11" s="275">
        <v>30.93412</v>
      </c>
      <c r="BH11" s="338">
        <v>23.67792</v>
      </c>
      <c r="BI11" s="338">
        <v>24.100819999999999</v>
      </c>
      <c r="BJ11" s="338">
        <v>32.453940000000003</v>
      </c>
      <c r="BK11" s="338">
        <v>44.06382</v>
      </c>
      <c r="BL11" s="338">
        <v>32.149549999999998</v>
      </c>
      <c r="BM11" s="338">
        <v>26.385470000000002</v>
      </c>
      <c r="BN11" s="338">
        <v>24.190049999999999</v>
      </c>
      <c r="BO11" s="338">
        <v>29.002220000000001</v>
      </c>
      <c r="BP11" s="338">
        <v>28.7652</v>
      </c>
      <c r="BQ11" s="338">
        <v>32.369120000000002</v>
      </c>
      <c r="BR11" s="338">
        <v>31.017379999999999</v>
      </c>
      <c r="BS11" s="338">
        <v>24.007670000000001</v>
      </c>
      <c r="BT11" s="338">
        <v>24.189219999999999</v>
      </c>
      <c r="BU11" s="338">
        <v>23.92662</v>
      </c>
      <c r="BV11" s="338">
        <v>31.491520000000001</v>
      </c>
    </row>
    <row r="12" spans="1:74" ht="11.1" customHeight="1" x14ac:dyDescent="0.2">
      <c r="A12" s="557" t="s">
        <v>470</v>
      </c>
      <c r="B12" s="558" t="s">
        <v>471</v>
      </c>
      <c r="C12" s="275">
        <v>76.860196774000002</v>
      </c>
      <c r="D12" s="275">
        <v>62.536939654999998</v>
      </c>
      <c r="E12" s="275">
        <v>36.526774193999998</v>
      </c>
      <c r="F12" s="275">
        <v>35.386499999999998</v>
      </c>
      <c r="G12" s="275">
        <v>41.176241935</v>
      </c>
      <c r="H12" s="275">
        <v>46.672636666999999</v>
      </c>
      <c r="I12" s="275">
        <v>49.596880644999999</v>
      </c>
      <c r="J12" s="275">
        <v>54.494848386999998</v>
      </c>
      <c r="K12" s="275">
        <v>52.365888333000001</v>
      </c>
      <c r="L12" s="275">
        <v>45.211290323</v>
      </c>
      <c r="M12" s="275">
        <v>52.253166667000002</v>
      </c>
      <c r="N12" s="275">
        <v>49.677327419000001</v>
      </c>
      <c r="O12" s="275">
        <v>62.151995161000002</v>
      </c>
      <c r="P12" s="275">
        <v>56.040776786000002</v>
      </c>
      <c r="Q12" s="275">
        <v>58.714887097000002</v>
      </c>
      <c r="R12" s="275">
        <v>57.070731666999997</v>
      </c>
      <c r="S12" s="275">
        <v>75.719395160999994</v>
      </c>
      <c r="T12" s="275">
        <v>79.389003333000005</v>
      </c>
      <c r="U12" s="275">
        <v>76.424974194000001</v>
      </c>
      <c r="V12" s="275">
        <v>79.254879032000005</v>
      </c>
      <c r="W12" s="275">
        <v>73.740266667</v>
      </c>
      <c r="X12" s="275">
        <v>65.237580644999994</v>
      </c>
      <c r="Y12" s="275">
        <v>51.321621667000002</v>
      </c>
      <c r="Z12" s="275">
        <v>61.445382258000002</v>
      </c>
      <c r="AA12" s="275">
        <v>70.309082258000004</v>
      </c>
      <c r="AB12" s="275">
        <v>64.514144642999995</v>
      </c>
      <c r="AC12" s="275">
        <v>67.839191935000002</v>
      </c>
      <c r="AD12" s="275">
        <v>50.445751667000003</v>
      </c>
      <c r="AE12" s="275">
        <v>63.447862903000001</v>
      </c>
      <c r="AF12" s="275">
        <v>69.610191666999995</v>
      </c>
      <c r="AG12" s="275">
        <v>62.094996774000002</v>
      </c>
      <c r="AH12" s="275">
        <v>61.62865</v>
      </c>
      <c r="AI12" s="275">
        <v>61.977393333000002</v>
      </c>
      <c r="AJ12" s="275">
        <v>37.142332258000003</v>
      </c>
      <c r="AK12" s="275">
        <v>48.022505000000002</v>
      </c>
      <c r="AL12" s="275">
        <v>68.363975805999999</v>
      </c>
      <c r="AM12" s="275">
        <v>64.441620967999995</v>
      </c>
      <c r="AN12" s="275">
        <v>74.886342857000002</v>
      </c>
      <c r="AO12" s="275">
        <v>44.814032257999997</v>
      </c>
      <c r="AP12" s="275">
        <v>50.096166666999999</v>
      </c>
      <c r="AQ12" s="275">
        <v>55.253898387</v>
      </c>
      <c r="AR12" s="275">
        <v>50.893256667000003</v>
      </c>
      <c r="AS12" s="275">
        <v>67.880414516000002</v>
      </c>
      <c r="AT12" s="275">
        <v>64.061714515999995</v>
      </c>
      <c r="AU12" s="275">
        <v>63.542863333</v>
      </c>
      <c r="AV12" s="275">
        <v>50.337966129000002</v>
      </c>
      <c r="AW12" s="275">
        <v>42.245646667000003</v>
      </c>
      <c r="AX12" s="275">
        <v>44.814293548000002</v>
      </c>
      <c r="AY12" s="275">
        <v>55.847232257999998</v>
      </c>
      <c r="AZ12" s="275">
        <v>57.014279309999999</v>
      </c>
      <c r="BA12" s="275">
        <v>59.514009676999997</v>
      </c>
      <c r="BB12" s="275">
        <v>66.009526667000003</v>
      </c>
      <c r="BC12" s="275">
        <v>60.681129032000001</v>
      </c>
      <c r="BD12" s="275">
        <v>64.535166666999999</v>
      </c>
      <c r="BE12" s="275">
        <v>65.864838710000001</v>
      </c>
      <c r="BF12" s="275">
        <v>65.98509</v>
      </c>
      <c r="BG12" s="275">
        <v>66.480429999999998</v>
      </c>
      <c r="BH12" s="338">
        <v>53.476230000000001</v>
      </c>
      <c r="BI12" s="338">
        <v>51.157559999999997</v>
      </c>
      <c r="BJ12" s="338">
        <v>61.245829999999998</v>
      </c>
      <c r="BK12" s="338">
        <v>68.296409999999995</v>
      </c>
      <c r="BL12" s="338">
        <v>63.195459999999997</v>
      </c>
      <c r="BM12" s="338">
        <v>60.107520000000001</v>
      </c>
      <c r="BN12" s="338">
        <v>56.486469999999997</v>
      </c>
      <c r="BO12" s="338">
        <v>59.418939999999999</v>
      </c>
      <c r="BP12" s="338">
        <v>67.835939999999994</v>
      </c>
      <c r="BQ12" s="338">
        <v>71.312719999999999</v>
      </c>
      <c r="BR12" s="338">
        <v>68.130830000000003</v>
      </c>
      <c r="BS12" s="338">
        <v>65.373580000000004</v>
      </c>
      <c r="BT12" s="338">
        <v>56.001510000000003</v>
      </c>
      <c r="BU12" s="338">
        <v>52.180909999999997</v>
      </c>
      <c r="BV12" s="338">
        <v>62.337479999999999</v>
      </c>
    </row>
    <row r="13" spans="1:74" ht="11.1" customHeight="1" x14ac:dyDescent="0.2">
      <c r="A13" s="557" t="s">
        <v>472</v>
      </c>
      <c r="B13" s="558" t="s">
        <v>473</v>
      </c>
      <c r="C13" s="275">
        <v>1.8525983871</v>
      </c>
      <c r="D13" s="275">
        <v>3.5677327586000001</v>
      </c>
      <c r="E13" s="275">
        <v>3.6765064515999999</v>
      </c>
      <c r="F13" s="275">
        <v>3.3250853333000001</v>
      </c>
      <c r="G13" s="275">
        <v>4.1545567741999996</v>
      </c>
      <c r="H13" s="275">
        <v>4.5804150000000003</v>
      </c>
      <c r="I13" s="275">
        <v>4.6123383871000003</v>
      </c>
      <c r="J13" s="275">
        <v>4.1360090322999996</v>
      </c>
      <c r="K13" s="275">
        <v>3.1655310000000001</v>
      </c>
      <c r="L13" s="275">
        <v>3.4423435483999998</v>
      </c>
      <c r="M13" s="275">
        <v>3.1490833333000001</v>
      </c>
      <c r="N13" s="275">
        <v>11.501997097</v>
      </c>
      <c r="O13" s="275">
        <v>9.6604561289999999</v>
      </c>
      <c r="P13" s="275">
        <v>5.4328228570999997</v>
      </c>
      <c r="Q13" s="275">
        <v>3.2020351613</v>
      </c>
      <c r="R13" s="275">
        <v>3.8871913333000001</v>
      </c>
      <c r="S13" s="275">
        <v>3.5129064516000001</v>
      </c>
      <c r="T13" s="275">
        <v>3.3214613332999998</v>
      </c>
      <c r="U13" s="275">
        <v>4.9392764515999996</v>
      </c>
      <c r="V13" s="275">
        <v>4.2482574193999998</v>
      </c>
      <c r="W13" s="275">
        <v>4.0045843333000004</v>
      </c>
      <c r="X13" s="275">
        <v>3.4618125806000002</v>
      </c>
      <c r="Y13" s="275">
        <v>4.0117043333</v>
      </c>
      <c r="Z13" s="275">
        <v>5.5705438709999999</v>
      </c>
      <c r="AA13" s="275">
        <v>30.786069677</v>
      </c>
      <c r="AB13" s="275">
        <v>7.1122910713999996</v>
      </c>
      <c r="AC13" s="275">
        <v>8.5271706452</v>
      </c>
      <c r="AD13" s="275">
        <v>2.7789733333000002</v>
      </c>
      <c r="AE13" s="275">
        <v>3.5253093548000001</v>
      </c>
      <c r="AF13" s="275">
        <v>1.6685786667</v>
      </c>
      <c r="AG13" s="275">
        <v>3.2913245161</v>
      </c>
      <c r="AH13" s="275">
        <v>3.1332358065000001</v>
      </c>
      <c r="AI13" s="275">
        <v>4.0192126666999997</v>
      </c>
      <c r="AJ13" s="275">
        <v>3.96427</v>
      </c>
      <c r="AK13" s="275">
        <v>3.5308730000000002</v>
      </c>
      <c r="AL13" s="275">
        <v>4.9516038709999997</v>
      </c>
      <c r="AM13" s="275">
        <v>7.9194296774000001</v>
      </c>
      <c r="AN13" s="275">
        <v>26.351475357000002</v>
      </c>
      <c r="AO13" s="275">
        <v>4.8894764516000002</v>
      </c>
      <c r="AP13" s="275">
        <v>3.6994769999999999</v>
      </c>
      <c r="AQ13" s="275">
        <v>4.4387800000000004</v>
      </c>
      <c r="AR13" s="275">
        <v>3.7648329999999999</v>
      </c>
      <c r="AS13" s="275">
        <v>3.9467625806000002</v>
      </c>
      <c r="AT13" s="275">
        <v>3.7605903226000001</v>
      </c>
      <c r="AU13" s="275">
        <v>5.7435633333</v>
      </c>
      <c r="AV13" s="275">
        <v>3.9808464516000002</v>
      </c>
      <c r="AW13" s="275">
        <v>2.6251389999999999</v>
      </c>
      <c r="AX13" s="275">
        <v>2.9378258064999998</v>
      </c>
      <c r="AY13" s="275">
        <v>4.8538606452000002</v>
      </c>
      <c r="AZ13" s="275">
        <v>5.8817227585999996</v>
      </c>
      <c r="BA13" s="275">
        <v>3.5379419355000001</v>
      </c>
      <c r="BB13" s="275">
        <v>2.8254876667</v>
      </c>
      <c r="BC13" s="275">
        <v>3.5021206452000002</v>
      </c>
      <c r="BD13" s="275">
        <v>3.6816703704</v>
      </c>
      <c r="BE13" s="275">
        <v>4.3204204089999996</v>
      </c>
      <c r="BF13" s="275">
        <v>4.4512229999999997</v>
      </c>
      <c r="BG13" s="275">
        <v>4.0388820000000001</v>
      </c>
      <c r="BH13" s="338">
        <v>3.8550960000000001</v>
      </c>
      <c r="BI13" s="338">
        <v>4.4042029999999999</v>
      </c>
      <c r="BJ13" s="338">
        <v>6.5059360000000002</v>
      </c>
      <c r="BK13" s="338">
        <v>9.8077609999999993</v>
      </c>
      <c r="BL13" s="338">
        <v>6.7268730000000003</v>
      </c>
      <c r="BM13" s="338">
        <v>6.2348239999999997</v>
      </c>
      <c r="BN13" s="338">
        <v>4.3612489999999999</v>
      </c>
      <c r="BO13" s="338">
        <v>4.4157380000000002</v>
      </c>
      <c r="BP13" s="338">
        <v>4.0534429999999997</v>
      </c>
      <c r="BQ13" s="338">
        <v>5.1901659999999996</v>
      </c>
      <c r="BR13" s="338">
        <v>5.443683</v>
      </c>
      <c r="BS13" s="338">
        <v>4.581296</v>
      </c>
      <c r="BT13" s="338">
        <v>4.2766840000000004</v>
      </c>
      <c r="BU13" s="338">
        <v>4.5247390000000003</v>
      </c>
      <c r="BV13" s="338">
        <v>6.4590639999999997</v>
      </c>
    </row>
    <row r="14" spans="1:74" ht="11.1" customHeight="1" x14ac:dyDescent="0.2">
      <c r="A14" s="582"/>
      <c r="B14" s="131" t="s">
        <v>474</v>
      </c>
      <c r="C14" s="251"/>
      <c r="D14" s="251"/>
      <c r="E14" s="251"/>
      <c r="F14" s="251"/>
      <c r="G14" s="251"/>
      <c r="H14" s="251"/>
      <c r="I14" s="251"/>
      <c r="J14" s="251"/>
      <c r="K14" s="251"/>
      <c r="L14" s="251"/>
      <c r="M14" s="251"/>
      <c r="N14" s="251"/>
      <c r="O14" s="251"/>
      <c r="P14" s="251"/>
      <c r="Q14" s="251"/>
      <c r="R14" s="251"/>
      <c r="S14" s="251"/>
      <c r="T14" s="251"/>
      <c r="U14" s="251"/>
      <c r="V14" s="251"/>
      <c r="W14" s="251"/>
      <c r="X14" s="251"/>
      <c r="Y14" s="251"/>
      <c r="Z14" s="251"/>
      <c r="AA14" s="251"/>
      <c r="AB14" s="251"/>
      <c r="AC14" s="251"/>
      <c r="AD14" s="251"/>
      <c r="AE14" s="251"/>
      <c r="AF14" s="251"/>
      <c r="AG14" s="251"/>
      <c r="AH14" s="251"/>
      <c r="AI14" s="251"/>
      <c r="AJ14" s="251"/>
      <c r="AK14" s="251"/>
      <c r="AL14" s="251"/>
      <c r="AM14" s="251"/>
      <c r="AN14" s="251"/>
      <c r="AO14" s="251"/>
      <c r="AP14" s="251"/>
      <c r="AQ14" s="251"/>
      <c r="AR14" s="251"/>
      <c r="AS14" s="251"/>
      <c r="AT14" s="251"/>
      <c r="AU14" s="251"/>
      <c r="AV14" s="251"/>
      <c r="AW14" s="251"/>
      <c r="AX14" s="251"/>
      <c r="AY14" s="251"/>
      <c r="AZ14" s="251"/>
      <c r="BA14" s="251"/>
      <c r="BB14" s="251"/>
      <c r="BC14" s="251"/>
      <c r="BD14" s="251"/>
      <c r="BE14" s="251"/>
      <c r="BF14" s="251"/>
      <c r="BG14" s="251"/>
      <c r="BH14" s="364"/>
      <c r="BI14" s="364"/>
      <c r="BJ14" s="364"/>
      <c r="BK14" s="364"/>
      <c r="BL14" s="364"/>
      <c r="BM14" s="364"/>
      <c r="BN14" s="364"/>
      <c r="BO14" s="364"/>
      <c r="BP14" s="364"/>
      <c r="BQ14" s="364"/>
      <c r="BR14" s="364"/>
      <c r="BS14" s="364"/>
      <c r="BT14" s="364"/>
      <c r="BU14" s="364"/>
      <c r="BV14" s="364"/>
    </row>
    <row r="15" spans="1:74" ht="11.1" customHeight="1" x14ac:dyDescent="0.2">
      <c r="A15" s="557" t="s">
        <v>475</v>
      </c>
      <c r="B15" s="558" t="s">
        <v>463</v>
      </c>
      <c r="C15" s="275">
        <v>147.75377419</v>
      </c>
      <c r="D15" s="275">
        <v>113.33003447999999</v>
      </c>
      <c r="E15" s="275">
        <v>104.68809677</v>
      </c>
      <c r="F15" s="275">
        <v>82.857166667000001</v>
      </c>
      <c r="G15" s="275">
        <v>112.15300000000001</v>
      </c>
      <c r="H15" s="275">
        <v>128.37706667</v>
      </c>
      <c r="I15" s="275">
        <v>175.48290323000001</v>
      </c>
      <c r="J15" s="275">
        <v>150.86674194</v>
      </c>
      <c r="K15" s="275">
        <v>114.166</v>
      </c>
      <c r="L15" s="275">
        <v>111.46545161</v>
      </c>
      <c r="M15" s="275">
        <v>126.39400000000001</v>
      </c>
      <c r="N15" s="275">
        <v>131.34212903</v>
      </c>
      <c r="O15" s="275">
        <v>149.37741935</v>
      </c>
      <c r="P15" s="275">
        <v>157.27939286</v>
      </c>
      <c r="Q15" s="275">
        <v>146.61787097000001</v>
      </c>
      <c r="R15" s="275">
        <v>112.92606667</v>
      </c>
      <c r="S15" s="275">
        <v>125.11209676999999</v>
      </c>
      <c r="T15" s="275">
        <v>136.87950000000001</v>
      </c>
      <c r="U15" s="275">
        <v>164.12335483999999</v>
      </c>
      <c r="V15" s="275">
        <v>121.97183871</v>
      </c>
      <c r="W15" s="275">
        <v>113.57003333</v>
      </c>
      <c r="X15" s="275">
        <v>85.420612903000006</v>
      </c>
      <c r="Y15" s="275">
        <v>99.036233332999998</v>
      </c>
      <c r="Z15" s="275">
        <v>146.07183871000001</v>
      </c>
      <c r="AA15" s="275">
        <v>162.32245161</v>
      </c>
      <c r="AB15" s="275">
        <v>172.07892856999999</v>
      </c>
      <c r="AC15" s="275">
        <v>152.90312903</v>
      </c>
      <c r="AD15" s="275">
        <v>121.12986667</v>
      </c>
      <c r="AE15" s="275">
        <v>101.88435484</v>
      </c>
      <c r="AF15" s="275">
        <v>123.74386667</v>
      </c>
      <c r="AG15" s="275">
        <v>118.68467742</v>
      </c>
      <c r="AH15" s="275">
        <v>103.68467742</v>
      </c>
      <c r="AI15" s="275">
        <v>90.744900000000001</v>
      </c>
      <c r="AJ15" s="275">
        <v>75.703483871000003</v>
      </c>
      <c r="AK15" s="275">
        <v>110.81243333</v>
      </c>
      <c r="AL15" s="275">
        <v>107.63280645</v>
      </c>
      <c r="AM15" s="275">
        <v>138.02958065000001</v>
      </c>
      <c r="AN15" s="275">
        <v>152.82871428999999</v>
      </c>
      <c r="AO15" s="275">
        <v>109.18570968</v>
      </c>
      <c r="AP15" s="275">
        <v>67.520733332999995</v>
      </c>
      <c r="AQ15" s="275">
        <v>87.599483871000004</v>
      </c>
      <c r="AR15" s="275">
        <v>90.467966666999999</v>
      </c>
      <c r="AS15" s="275">
        <v>98.585193548000007</v>
      </c>
      <c r="AT15" s="275">
        <v>102.58077419</v>
      </c>
      <c r="AU15" s="275">
        <v>94.538833332999999</v>
      </c>
      <c r="AV15" s="275">
        <v>62.586483870999999</v>
      </c>
      <c r="AW15" s="275">
        <v>76.719899999999996</v>
      </c>
      <c r="AX15" s="275">
        <v>66.142258064999993</v>
      </c>
      <c r="AY15" s="275">
        <v>105.55200000000001</v>
      </c>
      <c r="AZ15" s="275">
        <v>91.653586207000004</v>
      </c>
      <c r="BA15" s="275">
        <v>47.981967742000002</v>
      </c>
      <c r="BB15" s="275">
        <v>57.432633332999998</v>
      </c>
      <c r="BC15" s="275">
        <v>65.200096774000002</v>
      </c>
      <c r="BD15" s="275">
        <v>80.082899999999995</v>
      </c>
      <c r="BE15" s="275">
        <v>102.95129032</v>
      </c>
      <c r="BF15" s="275">
        <v>91.671670000000006</v>
      </c>
      <c r="BG15" s="275">
        <v>52.917610000000003</v>
      </c>
      <c r="BH15" s="338">
        <v>51.335769999999997</v>
      </c>
      <c r="BI15" s="338">
        <v>77.920990000000003</v>
      </c>
      <c r="BJ15" s="338">
        <v>94.824010000000001</v>
      </c>
      <c r="BK15" s="338">
        <v>117.2122</v>
      </c>
      <c r="BL15" s="338">
        <v>111.8186</v>
      </c>
      <c r="BM15" s="338">
        <v>87.650030000000001</v>
      </c>
      <c r="BN15" s="338">
        <v>63.145769999999999</v>
      </c>
      <c r="BO15" s="338">
        <v>68.377840000000006</v>
      </c>
      <c r="BP15" s="338">
        <v>62.764760000000003</v>
      </c>
      <c r="BQ15" s="338">
        <v>93.15222</v>
      </c>
      <c r="BR15" s="338">
        <v>68.795090000000002</v>
      </c>
      <c r="BS15" s="338">
        <v>35.893039999999999</v>
      </c>
      <c r="BT15" s="338">
        <v>44.644640000000003</v>
      </c>
      <c r="BU15" s="338">
        <v>63.910359999999997</v>
      </c>
      <c r="BV15" s="338">
        <v>82.630629999999996</v>
      </c>
    </row>
    <row r="16" spans="1:74" ht="11.1" customHeight="1" x14ac:dyDescent="0.2">
      <c r="A16" s="557" t="s">
        <v>476</v>
      </c>
      <c r="B16" s="558" t="s">
        <v>465</v>
      </c>
      <c r="C16" s="275">
        <v>3614.4695806</v>
      </c>
      <c r="D16" s="275">
        <v>3952.0983448000002</v>
      </c>
      <c r="E16" s="275">
        <v>3573.8468386999998</v>
      </c>
      <c r="F16" s="275">
        <v>3691.7363</v>
      </c>
      <c r="G16" s="275">
        <v>4085.5727741999999</v>
      </c>
      <c r="H16" s="275">
        <v>4787.4512999999997</v>
      </c>
      <c r="I16" s="275">
        <v>6112.9233870999997</v>
      </c>
      <c r="J16" s="275">
        <v>5560.1523870999999</v>
      </c>
      <c r="K16" s="275">
        <v>4611.0518333</v>
      </c>
      <c r="L16" s="275">
        <v>3946.2627419</v>
      </c>
      <c r="M16" s="275">
        <v>3718.8226332999998</v>
      </c>
      <c r="N16" s="275">
        <v>3365.6415161</v>
      </c>
      <c r="O16" s="275">
        <v>3465.3494516000001</v>
      </c>
      <c r="P16" s="275">
        <v>3537.2609643000001</v>
      </c>
      <c r="Q16" s="275">
        <v>3379.8437419000002</v>
      </c>
      <c r="R16" s="275">
        <v>3360.5072332999998</v>
      </c>
      <c r="S16" s="275">
        <v>3698.6736774000001</v>
      </c>
      <c r="T16" s="275">
        <v>4112.2524333000001</v>
      </c>
      <c r="U16" s="275">
        <v>5752.6958709999999</v>
      </c>
      <c r="V16" s="275">
        <v>4625.4018386999996</v>
      </c>
      <c r="W16" s="275">
        <v>3939.3870333</v>
      </c>
      <c r="X16" s="275">
        <v>3389.9500968000002</v>
      </c>
      <c r="Y16" s="275">
        <v>3379.0081332999998</v>
      </c>
      <c r="Z16" s="275">
        <v>3438.8055161000002</v>
      </c>
      <c r="AA16" s="275">
        <v>3073.1039999999998</v>
      </c>
      <c r="AB16" s="275">
        <v>3358.1801786000001</v>
      </c>
      <c r="AC16" s="275">
        <v>3245.7293226000002</v>
      </c>
      <c r="AD16" s="275">
        <v>3165.8843999999999</v>
      </c>
      <c r="AE16" s="275">
        <v>3503.0609355000001</v>
      </c>
      <c r="AF16" s="275">
        <v>4546.8564667000001</v>
      </c>
      <c r="AG16" s="275">
        <v>5380.5842258000002</v>
      </c>
      <c r="AH16" s="275">
        <v>4886.3932903000004</v>
      </c>
      <c r="AI16" s="275">
        <v>4573.1747333000003</v>
      </c>
      <c r="AJ16" s="275">
        <v>4105.8469032000003</v>
      </c>
      <c r="AK16" s="275">
        <v>3480.1568000000002</v>
      </c>
      <c r="AL16" s="275">
        <v>3721.0955161000002</v>
      </c>
      <c r="AM16" s="275">
        <v>3647.4855161</v>
      </c>
      <c r="AN16" s="275">
        <v>3323.0632142999998</v>
      </c>
      <c r="AO16" s="275">
        <v>3913.1399354999999</v>
      </c>
      <c r="AP16" s="275">
        <v>3517.1926333000001</v>
      </c>
      <c r="AQ16" s="275">
        <v>4177.6689032000004</v>
      </c>
      <c r="AR16" s="275">
        <v>4607.3368332999999</v>
      </c>
      <c r="AS16" s="275">
        <v>5800.1675161000003</v>
      </c>
      <c r="AT16" s="275">
        <v>5826.9382902999996</v>
      </c>
      <c r="AU16" s="275">
        <v>5142.0832</v>
      </c>
      <c r="AV16" s="275">
        <v>4409.0696773999998</v>
      </c>
      <c r="AW16" s="275">
        <v>4088.5059000000001</v>
      </c>
      <c r="AX16" s="275">
        <v>3821.4804838999999</v>
      </c>
      <c r="AY16" s="275">
        <v>3932.3103225999998</v>
      </c>
      <c r="AZ16" s="275">
        <v>3867.3021379000002</v>
      </c>
      <c r="BA16" s="275">
        <v>3862.7356451999999</v>
      </c>
      <c r="BB16" s="275">
        <v>4087.7569333000001</v>
      </c>
      <c r="BC16" s="275">
        <v>4389.5970644999998</v>
      </c>
      <c r="BD16" s="275">
        <v>5344.7605333000001</v>
      </c>
      <c r="BE16" s="275">
        <v>6577.3029999999999</v>
      </c>
      <c r="BF16" s="275">
        <v>6507.7849999999999</v>
      </c>
      <c r="BG16" s="275">
        <v>5380.1859999999997</v>
      </c>
      <c r="BH16" s="338">
        <v>4423.17</v>
      </c>
      <c r="BI16" s="338">
        <v>4403.4139999999998</v>
      </c>
      <c r="BJ16" s="338">
        <v>4390.1019999999999</v>
      </c>
      <c r="BK16" s="338">
        <v>4126.71</v>
      </c>
      <c r="BL16" s="338">
        <v>4168.2529999999997</v>
      </c>
      <c r="BM16" s="338">
        <v>3968.5030000000002</v>
      </c>
      <c r="BN16" s="338">
        <v>3930.174</v>
      </c>
      <c r="BO16" s="338">
        <v>4417.9589999999998</v>
      </c>
      <c r="BP16" s="338">
        <v>5111.3860000000004</v>
      </c>
      <c r="BQ16" s="338">
        <v>6219.3339999999998</v>
      </c>
      <c r="BR16" s="338">
        <v>5951.241</v>
      </c>
      <c r="BS16" s="338">
        <v>4985.7929999999997</v>
      </c>
      <c r="BT16" s="338">
        <v>4441.8829999999998</v>
      </c>
      <c r="BU16" s="338">
        <v>4329.12</v>
      </c>
      <c r="BV16" s="338">
        <v>4292.5349999999999</v>
      </c>
    </row>
    <row r="17" spans="1:74" ht="11.1" customHeight="1" x14ac:dyDescent="0.2">
      <c r="A17" s="559" t="s">
        <v>477</v>
      </c>
      <c r="B17" s="560" t="s">
        <v>467</v>
      </c>
      <c r="C17" s="275">
        <v>8.6457064516000006</v>
      </c>
      <c r="D17" s="275">
        <v>3.9976862069000001</v>
      </c>
      <c r="E17" s="275">
        <v>3.6013267741999999</v>
      </c>
      <c r="F17" s="275">
        <v>3.2479849999999999</v>
      </c>
      <c r="G17" s="275">
        <v>5.7303303226000004</v>
      </c>
      <c r="H17" s="275">
        <v>14.625945</v>
      </c>
      <c r="I17" s="275">
        <v>21.829496773999999</v>
      </c>
      <c r="J17" s="275">
        <v>10.401698387</v>
      </c>
      <c r="K17" s="275">
        <v>4.9736646667000004</v>
      </c>
      <c r="L17" s="275">
        <v>5.1982477419000004</v>
      </c>
      <c r="M17" s="275">
        <v>7.9126573333000003</v>
      </c>
      <c r="N17" s="275">
        <v>4.3660938710000003</v>
      </c>
      <c r="O17" s="275">
        <v>39.231782258000003</v>
      </c>
      <c r="P17" s="275">
        <v>21.561449285999998</v>
      </c>
      <c r="Q17" s="275">
        <v>3.1369341935000001</v>
      </c>
      <c r="R17" s="275">
        <v>5.1171986667000002</v>
      </c>
      <c r="S17" s="275">
        <v>5.9338193547999998</v>
      </c>
      <c r="T17" s="275">
        <v>8.6169926666999999</v>
      </c>
      <c r="U17" s="275">
        <v>28.465461935</v>
      </c>
      <c r="V17" s="275">
        <v>6.0847577418999998</v>
      </c>
      <c r="W17" s="275">
        <v>6.8532936667</v>
      </c>
      <c r="X17" s="275">
        <v>4.6932267742000002</v>
      </c>
      <c r="Y17" s="275">
        <v>5.1881456666999997</v>
      </c>
      <c r="Z17" s="275">
        <v>24.284649032000001</v>
      </c>
      <c r="AA17" s="275">
        <v>173.71921806</v>
      </c>
      <c r="AB17" s="275">
        <v>47.346972143000002</v>
      </c>
      <c r="AC17" s="275">
        <v>46.611806129000001</v>
      </c>
      <c r="AD17" s="275">
        <v>2.9079866666999998</v>
      </c>
      <c r="AE17" s="275">
        <v>4.3004648387</v>
      </c>
      <c r="AF17" s="275">
        <v>3.7297743333</v>
      </c>
      <c r="AG17" s="275">
        <v>5.7807087096999998</v>
      </c>
      <c r="AH17" s="275">
        <v>6.4819022580999999</v>
      </c>
      <c r="AI17" s="275">
        <v>3.6480196667000002</v>
      </c>
      <c r="AJ17" s="275">
        <v>2.6841300000000001</v>
      </c>
      <c r="AK17" s="275">
        <v>4.3832209999999998</v>
      </c>
      <c r="AL17" s="275">
        <v>7.6630745161</v>
      </c>
      <c r="AM17" s="275">
        <v>39.402055161</v>
      </c>
      <c r="AN17" s="275">
        <v>184.66034035999999</v>
      </c>
      <c r="AO17" s="275">
        <v>12.582367742000001</v>
      </c>
      <c r="AP17" s="275">
        <v>3.962707</v>
      </c>
      <c r="AQ17" s="275">
        <v>5.3693067742</v>
      </c>
      <c r="AR17" s="275">
        <v>4.3579406667000002</v>
      </c>
      <c r="AS17" s="275">
        <v>9.5928409677000008</v>
      </c>
      <c r="AT17" s="275">
        <v>7.7702938709999998</v>
      </c>
      <c r="AU17" s="275">
        <v>8.5860769999999995</v>
      </c>
      <c r="AV17" s="275">
        <v>4.8372151612999996</v>
      </c>
      <c r="AW17" s="275">
        <v>4.0708200000000003</v>
      </c>
      <c r="AX17" s="275">
        <v>4.4255090322999999</v>
      </c>
      <c r="AY17" s="275">
        <v>12.398649677</v>
      </c>
      <c r="AZ17" s="275">
        <v>21.678507240999998</v>
      </c>
      <c r="BA17" s="275">
        <v>4.0517751613000001</v>
      </c>
      <c r="BB17" s="275">
        <v>4.7286520000000003</v>
      </c>
      <c r="BC17" s="275">
        <v>4.7861816129000001</v>
      </c>
      <c r="BD17" s="275">
        <v>5.1310389978000002</v>
      </c>
      <c r="BE17" s="275">
        <v>11.557529623000001</v>
      </c>
      <c r="BF17" s="275">
        <v>16.382660000000001</v>
      </c>
      <c r="BG17" s="275">
        <v>8.7779760000000007</v>
      </c>
      <c r="BH17" s="338">
        <v>6.3049150000000003</v>
      </c>
      <c r="BI17" s="338">
        <v>6.5947190000000004</v>
      </c>
      <c r="BJ17" s="338">
        <v>11.449759999999999</v>
      </c>
      <c r="BK17" s="338">
        <v>22.309149999999999</v>
      </c>
      <c r="BL17" s="338">
        <v>14.61605</v>
      </c>
      <c r="BM17" s="338">
        <v>12.67712</v>
      </c>
      <c r="BN17" s="338">
        <v>7.1411530000000001</v>
      </c>
      <c r="BO17" s="338">
        <v>8.7284229999999994</v>
      </c>
      <c r="BP17" s="338">
        <v>8.7539090000000002</v>
      </c>
      <c r="BQ17" s="338">
        <v>13.462580000000001</v>
      </c>
      <c r="BR17" s="338">
        <v>13.188560000000001</v>
      </c>
      <c r="BS17" s="338">
        <v>7.5017959999999997</v>
      </c>
      <c r="BT17" s="338">
        <v>6.7595609999999997</v>
      </c>
      <c r="BU17" s="338">
        <v>6.8584719999999999</v>
      </c>
      <c r="BV17" s="338">
        <v>11.46804</v>
      </c>
    </row>
    <row r="18" spans="1:74" ht="11.1" customHeight="1" x14ac:dyDescent="0.2">
      <c r="A18" s="582"/>
      <c r="B18" s="131" t="s">
        <v>478</v>
      </c>
      <c r="C18" s="251"/>
      <c r="D18" s="251"/>
      <c r="E18" s="251"/>
      <c r="F18" s="251"/>
      <c r="G18" s="251"/>
      <c r="H18" s="251"/>
      <c r="I18" s="251"/>
      <c r="J18" s="251"/>
      <c r="K18" s="251"/>
      <c r="L18" s="251"/>
      <c r="M18" s="251"/>
      <c r="N18" s="251"/>
      <c r="O18" s="251"/>
      <c r="P18" s="251"/>
      <c r="Q18" s="251"/>
      <c r="R18" s="251"/>
      <c r="S18" s="251"/>
      <c r="T18" s="251"/>
      <c r="U18" s="251"/>
      <c r="V18" s="251"/>
      <c r="W18" s="251"/>
      <c r="X18" s="251"/>
      <c r="Y18" s="251"/>
      <c r="Z18" s="251"/>
      <c r="AA18" s="251"/>
      <c r="AB18" s="251"/>
      <c r="AC18" s="251"/>
      <c r="AD18" s="251"/>
      <c r="AE18" s="251"/>
      <c r="AF18" s="251"/>
      <c r="AG18" s="251"/>
      <c r="AH18" s="251"/>
      <c r="AI18" s="251"/>
      <c r="AJ18" s="251"/>
      <c r="AK18" s="251"/>
      <c r="AL18" s="251"/>
      <c r="AM18" s="251"/>
      <c r="AN18" s="251"/>
      <c r="AO18" s="251"/>
      <c r="AP18" s="251"/>
      <c r="AQ18" s="251"/>
      <c r="AR18" s="251"/>
      <c r="AS18" s="251"/>
      <c r="AT18" s="251"/>
      <c r="AU18" s="251"/>
      <c r="AV18" s="251"/>
      <c r="AW18" s="251"/>
      <c r="AX18" s="251"/>
      <c r="AY18" s="251"/>
      <c r="AZ18" s="251"/>
      <c r="BA18" s="251"/>
      <c r="BB18" s="251"/>
      <c r="BC18" s="251"/>
      <c r="BD18" s="251"/>
      <c r="BE18" s="251"/>
      <c r="BF18" s="251"/>
      <c r="BG18" s="251"/>
      <c r="BH18" s="364"/>
      <c r="BI18" s="364"/>
      <c r="BJ18" s="364"/>
      <c r="BK18" s="364"/>
      <c r="BL18" s="364"/>
      <c r="BM18" s="364"/>
      <c r="BN18" s="364"/>
      <c r="BO18" s="364"/>
      <c r="BP18" s="364"/>
      <c r="BQ18" s="364"/>
      <c r="BR18" s="364"/>
      <c r="BS18" s="364"/>
      <c r="BT18" s="364"/>
      <c r="BU18" s="364"/>
      <c r="BV18" s="364"/>
    </row>
    <row r="19" spans="1:74" ht="11.1" customHeight="1" x14ac:dyDescent="0.2">
      <c r="A19" s="557" t="s">
        <v>479</v>
      </c>
      <c r="B19" s="558" t="s">
        <v>463</v>
      </c>
      <c r="C19" s="275">
        <v>898.47764515999995</v>
      </c>
      <c r="D19" s="275">
        <v>856.93724138000005</v>
      </c>
      <c r="E19" s="275">
        <v>758.20274194000001</v>
      </c>
      <c r="F19" s="275">
        <v>719.86563333000004</v>
      </c>
      <c r="G19" s="275">
        <v>929.90980645000002</v>
      </c>
      <c r="H19" s="275">
        <v>1066.3622</v>
      </c>
      <c r="I19" s="275">
        <v>1228.8526452000001</v>
      </c>
      <c r="J19" s="275">
        <v>1149.5377418999999</v>
      </c>
      <c r="K19" s="275">
        <v>1001.7923</v>
      </c>
      <c r="L19" s="275">
        <v>902.45067742000003</v>
      </c>
      <c r="M19" s="275">
        <v>982.24286667000001</v>
      </c>
      <c r="N19" s="275">
        <v>944.20164516</v>
      </c>
      <c r="O19" s="275">
        <v>967.87690225999995</v>
      </c>
      <c r="P19" s="275">
        <v>936.43438820999995</v>
      </c>
      <c r="Q19" s="275">
        <v>915.32229547999998</v>
      </c>
      <c r="R19" s="275">
        <v>815.87149399999998</v>
      </c>
      <c r="S19" s="275">
        <v>881.14300000000003</v>
      </c>
      <c r="T19" s="275">
        <v>1113.5957960000001</v>
      </c>
      <c r="U19" s="275">
        <v>1143.6019131999999</v>
      </c>
      <c r="V19" s="275">
        <v>1139.9983093999999</v>
      </c>
      <c r="W19" s="275">
        <v>1067.9745972999999</v>
      </c>
      <c r="X19" s="275">
        <v>884.06413257999998</v>
      </c>
      <c r="Y19" s="275">
        <v>903.03218366999999</v>
      </c>
      <c r="Z19" s="275">
        <v>1009.7137094</v>
      </c>
      <c r="AA19" s="275">
        <v>1144.1655006000001</v>
      </c>
      <c r="AB19" s="275">
        <v>1159.9529339000001</v>
      </c>
      <c r="AC19" s="275">
        <v>954.53282258000002</v>
      </c>
      <c r="AD19" s="275">
        <v>810.44622232999996</v>
      </c>
      <c r="AE19" s="275">
        <v>954.90745097000001</v>
      </c>
      <c r="AF19" s="275">
        <v>1115.2387409999999</v>
      </c>
      <c r="AG19" s="275">
        <v>1167.1814439</v>
      </c>
      <c r="AH19" s="275">
        <v>1132.4863516</v>
      </c>
      <c r="AI19" s="275">
        <v>1036.5221770000001</v>
      </c>
      <c r="AJ19" s="275">
        <v>807.97909129000004</v>
      </c>
      <c r="AK19" s="275">
        <v>877.03479300000004</v>
      </c>
      <c r="AL19" s="275">
        <v>876.70863839000003</v>
      </c>
      <c r="AM19" s="275">
        <v>937.35334225999998</v>
      </c>
      <c r="AN19" s="275">
        <v>1013.2492870999999</v>
      </c>
      <c r="AO19" s="275">
        <v>724.20957999999996</v>
      </c>
      <c r="AP19" s="275">
        <v>625.63887366999995</v>
      </c>
      <c r="AQ19" s="275">
        <v>796.37741934999997</v>
      </c>
      <c r="AR19" s="275">
        <v>1035.310514</v>
      </c>
      <c r="AS19" s="275">
        <v>1099.2621071000001</v>
      </c>
      <c r="AT19" s="275">
        <v>1038.8916913</v>
      </c>
      <c r="AU19" s="275">
        <v>927.96846500000004</v>
      </c>
      <c r="AV19" s="275">
        <v>676.67904290000001</v>
      </c>
      <c r="AW19" s="275">
        <v>636.03176067000004</v>
      </c>
      <c r="AX19" s="275">
        <v>600.00231418999999</v>
      </c>
      <c r="AY19" s="275">
        <v>788.18818677000002</v>
      </c>
      <c r="AZ19" s="275">
        <v>716.94793000000004</v>
      </c>
      <c r="BA19" s="275">
        <v>514.28019226000004</v>
      </c>
      <c r="BB19" s="275">
        <v>541.64287133000005</v>
      </c>
      <c r="BC19" s="275">
        <v>650.88735483999994</v>
      </c>
      <c r="BD19" s="275">
        <v>967.60539986000003</v>
      </c>
      <c r="BE19" s="275">
        <v>1087.0703229999999</v>
      </c>
      <c r="BF19" s="275">
        <v>1029.4960000000001</v>
      </c>
      <c r="BG19" s="275">
        <v>918.17529999999999</v>
      </c>
      <c r="BH19" s="338">
        <v>635.0598</v>
      </c>
      <c r="BI19" s="338">
        <v>647.56590000000006</v>
      </c>
      <c r="BJ19" s="338">
        <v>781.11220000000003</v>
      </c>
      <c r="BK19" s="338">
        <v>828.56849999999997</v>
      </c>
      <c r="BL19" s="338">
        <v>813.19690000000003</v>
      </c>
      <c r="BM19" s="338">
        <v>678.11189999999999</v>
      </c>
      <c r="BN19" s="338">
        <v>616.52229999999997</v>
      </c>
      <c r="BO19" s="338">
        <v>751.69449999999995</v>
      </c>
      <c r="BP19" s="338">
        <v>909.89760000000001</v>
      </c>
      <c r="BQ19" s="338">
        <v>980.43179999999995</v>
      </c>
      <c r="BR19" s="338">
        <v>920.82730000000004</v>
      </c>
      <c r="BS19" s="338">
        <v>816.53819999999996</v>
      </c>
      <c r="BT19" s="338">
        <v>610.15740000000005</v>
      </c>
      <c r="BU19" s="338">
        <v>629.2088</v>
      </c>
      <c r="BV19" s="338">
        <v>737.6001</v>
      </c>
    </row>
    <row r="20" spans="1:74" ht="11.1" customHeight="1" x14ac:dyDescent="0.2">
      <c r="A20" s="557" t="s">
        <v>480</v>
      </c>
      <c r="B20" s="558" t="s">
        <v>465</v>
      </c>
      <c r="C20" s="275">
        <v>12175.896032000001</v>
      </c>
      <c r="D20" s="275">
        <v>12615.971345</v>
      </c>
      <c r="E20" s="275">
        <v>13041.269742</v>
      </c>
      <c r="F20" s="275">
        <v>14988.499400000001</v>
      </c>
      <c r="G20" s="275">
        <v>16622.216968000001</v>
      </c>
      <c r="H20" s="275">
        <v>18046.815167000001</v>
      </c>
      <c r="I20" s="275">
        <v>20018.172934999999</v>
      </c>
      <c r="J20" s="275">
        <v>18745.825903000001</v>
      </c>
      <c r="K20" s="275">
        <v>15662.9298</v>
      </c>
      <c r="L20" s="275">
        <v>12355.396161000001</v>
      </c>
      <c r="M20" s="275">
        <v>11162.916633000001</v>
      </c>
      <c r="N20" s="275">
        <v>11906.185129</v>
      </c>
      <c r="O20" s="275">
        <v>12208.036871</v>
      </c>
      <c r="P20" s="275">
        <v>12092.735107</v>
      </c>
      <c r="Q20" s="275">
        <v>11581.900452</v>
      </c>
      <c r="R20" s="275">
        <v>11551.233933</v>
      </c>
      <c r="S20" s="275">
        <v>12066.322613</v>
      </c>
      <c r="T20" s="275">
        <v>15258.617899999999</v>
      </c>
      <c r="U20" s="275">
        <v>16228.02629</v>
      </c>
      <c r="V20" s="275">
        <v>17156.879903000001</v>
      </c>
      <c r="W20" s="275">
        <v>14902.204533</v>
      </c>
      <c r="X20" s="275">
        <v>12304.151613</v>
      </c>
      <c r="Y20" s="275">
        <v>11757.406467000001</v>
      </c>
      <c r="Z20" s="275">
        <v>12212.420516</v>
      </c>
      <c r="AA20" s="275">
        <v>12866.004516000001</v>
      </c>
      <c r="AB20" s="275">
        <v>11050.465643</v>
      </c>
      <c r="AC20" s="275">
        <v>11015.863902999999</v>
      </c>
      <c r="AD20" s="275">
        <v>11546.45</v>
      </c>
      <c r="AE20" s="275">
        <v>13037.762419000001</v>
      </c>
      <c r="AF20" s="275">
        <v>14769.216133</v>
      </c>
      <c r="AG20" s="275">
        <v>15631.811419</v>
      </c>
      <c r="AH20" s="275">
        <v>17238.751452</v>
      </c>
      <c r="AI20" s="275">
        <v>14628.143067000001</v>
      </c>
      <c r="AJ20" s="275">
        <v>12645.671387</v>
      </c>
      <c r="AK20" s="275">
        <v>11743.195299999999</v>
      </c>
      <c r="AL20" s="275">
        <v>12028.644161</v>
      </c>
      <c r="AM20" s="275">
        <v>14313.915161000001</v>
      </c>
      <c r="AN20" s="275">
        <v>14973.93425</v>
      </c>
      <c r="AO20" s="275">
        <v>13965.578806</v>
      </c>
      <c r="AP20" s="275">
        <v>13887.473932999999</v>
      </c>
      <c r="AQ20" s="275">
        <v>15071.307516000001</v>
      </c>
      <c r="AR20" s="275">
        <v>17969.631667000001</v>
      </c>
      <c r="AS20" s="275">
        <v>19852.561323000002</v>
      </c>
      <c r="AT20" s="275">
        <v>19265.297999999999</v>
      </c>
      <c r="AU20" s="275">
        <v>17052.145067000001</v>
      </c>
      <c r="AV20" s="275">
        <v>14622.578323</v>
      </c>
      <c r="AW20" s="275">
        <v>14660.798433</v>
      </c>
      <c r="AX20" s="275">
        <v>14895.503968000001</v>
      </c>
      <c r="AY20" s="275">
        <v>14945.246773999999</v>
      </c>
      <c r="AZ20" s="275">
        <v>14335.174621</v>
      </c>
      <c r="BA20" s="275">
        <v>14837.056452000001</v>
      </c>
      <c r="BB20" s="275">
        <v>14891.865632999999</v>
      </c>
      <c r="BC20" s="275">
        <v>16349.297194000001</v>
      </c>
      <c r="BD20" s="275">
        <v>19595.877499999999</v>
      </c>
      <c r="BE20" s="275">
        <v>21342.266613</v>
      </c>
      <c r="BF20" s="275">
        <v>20806.13</v>
      </c>
      <c r="BG20" s="275">
        <v>18248.71</v>
      </c>
      <c r="BH20" s="338">
        <v>14052.01</v>
      </c>
      <c r="BI20" s="338">
        <v>13903.77</v>
      </c>
      <c r="BJ20" s="338">
        <v>14802.5</v>
      </c>
      <c r="BK20" s="338">
        <v>14272.98</v>
      </c>
      <c r="BL20" s="338">
        <v>14145.68</v>
      </c>
      <c r="BM20" s="338">
        <v>13584.68</v>
      </c>
      <c r="BN20" s="338">
        <v>14598.39</v>
      </c>
      <c r="BO20" s="338">
        <v>16049.26</v>
      </c>
      <c r="BP20" s="338">
        <v>19055.93</v>
      </c>
      <c r="BQ20" s="338">
        <v>20918.13</v>
      </c>
      <c r="BR20" s="338">
        <v>20995.42</v>
      </c>
      <c r="BS20" s="338">
        <v>17679.34</v>
      </c>
      <c r="BT20" s="338">
        <v>14413.36</v>
      </c>
      <c r="BU20" s="338">
        <v>13538.4</v>
      </c>
      <c r="BV20" s="338">
        <v>15083.6</v>
      </c>
    </row>
    <row r="21" spans="1:74" ht="11.1" customHeight="1" x14ac:dyDescent="0.2">
      <c r="A21" s="559" t="s">
        <v>481</v>
      </c>
      <c r="B21" s="560" t="s">
        <v>467</v>
      </c>
      <c r="C21" s="275">
        <v>64.683757096999997</v>
      </c>
      <c r="D21" s="275">
        <v>49.499807240999999</v>
      </c>
      <c r="E21" s="275">
        <v>33.926975484000003</v>
      </c>
      <c r="F21" s="275">
        <v>37.876812667000003</v>
      </c>
      <c r="G21" s="275">
        <v>44.920850645000002</v>
      </c>
      <c r="H21" s="275">
        <v>51.003376666999998</v>
      </c>
      <c r="I21" s="275">
        <v>58.459580645000003</v>
      </c>
      <c r="J21" s="275">
        <v>49.827845160999999</v>
      </c>
      <c r="K21" s="275">
        <v>44.256489000000002</v>
      </c>
      <c r="L21" s="275">
        <v>43.277813225999999</v>
      </c>
      <c r="M21" s="275">
        <v>49.096633666999999</v>
      </c>
      <c r="N21" s="275">
        <v>46.638888710000003</v>
      </c>
      <c r="O21" s="275">
        <v>56.373825160999999</v>
      </c>
      <c r="P21" s="275">
        <v>47.353105714000002</v>
      </c>
      <c r="Q21" s="275">
        <v>50.870478386999999</v>
      </c>
      <c r="R21" s="275">
        <v>55.642189000000002</v>
      </c>
      <c r="S21" s="275">
        <v>71.694847096999993</v>
      </c>
      <c r="T21" s="275">
        <v>73.002044667000007</v>
      </c>
      <c r="U21" s="275">
        <v>72.594481290000004</v>
      </c>
      <c r="V21" s="275">
        <v>73.138872581000001</v>
      </c>
      <c r="W21" s="275">
        <v>65.635001000000003</v>
      </c>
      <c r="X21" s="275">
        <v>55.568419355000003</v>
      </c>
      <c r="Y21" s="275">
        <v>38.974727000000001</v>
      </c>
      <c r="Z21" s="275">
        <v>47.416766774000003</v>
      </c>
      <c r="AA21" s="275">
        <v>160.27894839000001</v>
      </c>
      <c r="AB21" s="275">
        <v>64.782347142999996</v>
      </c>
      <c r="AC21" s="275">
        <v>68.636702903</v>
      </c>
      <c r="AD21" s="275">
        <v>43.718566666999997</v>
      </c>
      <c r="AE21" s="275">
        <v>52.033741935000002</v>
      </c>
      <c r="AF21" s="275">
        <v>57.788766666999997</v>
      </c>
      <c r="AG21" s="275">
        <v>51.184677419000003</v>
      </c>
      <c r="AH21" s="275">
        <v>50.055999999999997</v>
      </c>
      <c r="AI21" s="275">
        <v>47.332099999999997</v>
      </c>
      <c r="AJ21" s="275">
        <v>34.308677418999999</v>
      </c>
      <c r="AK21" s="275">
        <v>44.874882667000001</v>
      </c>
      <c r="AL21" s="275">
        <v>56.658354838999998</v>
      </c>
      <c r="AM21" s="275">
        <v>71.356372257999993</v>
      </c>
      <c r="AN21" s="275">
        <v>130.79737036</v>
      </c>
      <c r="AO21" s="275">
        <v>39.146838709999997</v>
      </c>
      <c r="AP21" s="275">
        <v>43.562433333000001</v>
      </c>
      <c r="AQ21" s="275">
        <v>49.579580645</v>
      </c>
      <c r="AR21" s="275">
        <v>40.700499999999998</v>
      </c>
      <c r="AS21" s="275">
        <v>59.222225805999997</v>
      </c>
      <c r="AT21" s="275">
        <v>50.369935484000003</v>
      </c>
      <c r="AU21" s="275">
        <v>49.746933333000001</v>
      </c>
      <c r="AV21" s="275">
        <v>44.195806451999999</v>
      </c>
      <c r="AW21" s="275">
        <v>36.889366666999997</v>
      </c>
      <c r="AX21" s="275">
        <v>42.131225806000003</v>
      </c>
      <c r="AY21" s="275">
        <v>69.088382581000005</v>
      </c>
      <c r="AZ21" s="275">
        <v>50.599862068999997</v>
      </c>
      <c r="BA21" s="275">
        <v>48.603140967999998</v>
      </c>
      <c r="BB21" s="275">
        <v>52.886045666999998</v>
      </c>
      <c r="BC21" s="275">
        <v>55.668100000000003</v>
      </c>
      <c r="BD21" s="275">
        <v>61.616308715000002</v>
      </c>
      <c r="BE21" s="275">
        <v>72.345241408000007</v>
      </c>
      <c r="BF21" s="275">
        <v>62.224080000000001</v>
      </c>
      <c r="BG21" s="275">
        <v>60.856180000000002</v>
      </c>
      <c r="BH21" s="338">
        <v>43.354819999999997</v>
      </c>
      <c r="BI21" s="338">
        <v>37.708849999999998</v>
      </c>
      <c r="BJ21" s="338">
        <v>52.394680000000001</v>
      </c>
      <c r="BK21" s="338">
        <v>69.140590000000003</v>
      </c>
      <c r="BL21" s="338">
        <v>55.615850000000002</v>
      </c>
      <c r="BM21" s="338">
        <v>49.758879999999998</v>
      </c>
      <c r="BN21" s="338">
        <v>47.548310000000001</v>
      </c>
      <c r="BO21" s="338">
        <v>54.709969999999998</v>
      </c>
      <c r="BP21" s="338">
        <v>60.137869999999999</v>
      </c>
      <c r="BQ21" s="338">
        <v>64.005359999999996</v>
      </c>
      <c r="BR21" s="338">
        <v>58.379629999999999</v>
      </c>
      <c r="BS21" s="338">
        <v>52.654029999999999</v>
      </c>
      <c r="BT21" s="338">
        <v>43.481029999999997</v>
      </c>
      <c r="BU21" s="338">
        <v>36.709009999999999</v>
      </c>
      <c r="BV21" s="338">
        <v>51.110669999999999</v>
      </c>
    </row>
    <row r="22" spans="1:74" ht="11.1" customHeight="1" x14ac:dyDescent="0.2">
      <c r="A22" s="582"/>
      <c r="B22" s="131" t="s">
        <v>482</v>
      </c>
      <c r="C22" s="251"/>
      <c r="D22" s="251"/>
      <c r="E22" s="251"/>
      <c r="F22" s="251"/>
      <c r="G22" s="251"/>
      <c r="H22" s="251"/>
      <c r="I22" s="251"/>
      <c r="J22" s="251"/>
      <c r="K22" s="251"/>
      <c r="L22" s="251"/>
      <c r="M22" s="251"/>
      <c r="N22" s="251"/>
      <c r="O22" s="251"/>
      <c r="P22" s="251"/>
      <c r="Q22" s="251"/>
      <c r="R22" s="251"/>
      <c r="S22" s="251"/>
      <c r="T22" s="251"/>
      <c r="U22" s="251"/>
      <c r="V22" s="251"/>
      <c r="W22" s="251"/>
      <c r="X22" s="251"/>
      <c r="Y22" s="251"/>
      <c r="Z22" s="251"/>
      <c r="AA22" s="251"/>
      <c r="AB22" s="251"/>
      <c r="AC22" s="251"/>
      <c r="AD22" s="251"/>
      <c r="AE22" s="251"/>
      <c r="AF22" s="251"/>
      <c r="AG22" s="251"/>
      <c r="AH22" s="251"/>
      <c r="AI22" s="251"/>
      <c r="AJ22" s="251"/>
      <c r="AK22" s="251"/>
      <c r="AL22" s="251"/>
      <c r="AM22" s="251"/>
      <c r="AN22" s="251"/>
      <c r="AO22" s="251"/>
      <c r="AP22" s="251"/>
      <c r="AQ22" s="251"/>
      <c r="AR22" s="251"/>
      <c r="AS22" s="251"/>
      <c r="AT22" s="251"/>
      <c r="AU22" s="251"/>
      <c r="AV22" s="251"/>
      <c r="AW22" s="251"/>
      <c r="AX22" s="251"/>
      <c r="AY22" s="251"/>
      <c r="AZ22" s="251"/>
      <c r="BA22" s="251"/>
      <c r="BB22" s="251"/>
      <c r="BC22" s="251"/>
      <c r="BD22" s="251"/>
      <c r="BE22" s="251"/>
      <c r="BF22" s="251"/>
      <c r="BG22" s="251"/>
      <c r="BH22" s="364"/>
      <c r="BI22" s="364"/>
      <c r="BJ22" s="364"/>
      <c r="BK22" s="364"/>
      <c r="BL22" s="364"/>
      <c r="BM22" s="364"/>
      <c r="BN22" s="364"/>
      <c r="BO22" s="364"/>
      <c r="BP22" s="364"/>
      <c r="BQ22" s="364"/>
      <c r="BR22" s="364"/>
      <c r="BS22" s="364"/>
      <c r="BT22" s="364"/>
      <c r="BU22" s="364"/>
      <c r="BV22" s="364"/>
    </row>
    <row r="23" spans="1:74" ht="11.1" customHeight="1" x14ac:dyDescent="0.2">
      <c r="A23" s="557" t="s">
        <v>483</v>
      </c>
      <c r="B23" s="558" t="s">
        <v>463</v>
      </c>
      <c r="C23" s="275">
        <v>901.97483870999997</v>
      </c>
      <c r="D23" s="275">
        <v>881.99234482999998</v>
      </c>
      <c r="E23" s="275">
        <v>734.11990322999998</v>
      </c>
      <c r="F23" s="275">
        <v>699.26733333000004</v>
      </c>
      <c r="G23" s="275">
        <v>748.78061290000005</v>
      </c>
      <c r="H23" s="275">
        <v>909.35969999999998</v>
      </c>
      <c r="I23" s="275">
        <v>1070.4065806000001</v>
      </c>
      <c r="J23" s="275">
        <v>1018.8778065</v>
      </c>
      <c r="K23" s="275">
        <v>853.75810000000001</v>
      </c>
      <c r="L23" s="275">
        <v>782.76158065000004</v>
      </c>
      <c r="M23" s="275">
        <v>876.79093333000003</v>
      </c>
      <c r="N23" s="275">
        <v>939.91948387000002</v>
      </c>
      <c r="O23" s="275">
        <v>951.07345161000001</v>
      </c>
      <c r="P23" s="275">
        <v>965.66317857000001</v>
      </c>
      <c r="Q23" s="275">
        <v>883.01148387000001</v>
      </c>
      <c r="R23" s="275">
        <v>811.52166666999995</v>
      </c>
      <c r="S23" s="275">
        <v>787.49529031999998</v>
      </c>
      <c r="T23" s="275">
        <v>923.55131732999996</v>
      </c>
      <c r="U23" s="275">
        <v>1028.7667125999999</v>
      </c>
      <c r="V23" s="275">
        <v>1021.5202197</v>
      </c>
      <c r="W23" s="275">
        <v>907.41833632999999</v>
      </c>
      <c r="X23" s="275">
        <v>838.94549710000001</v>
      </c>
      <c r="Y23" s="275">
        <v>860.00183700000002</v>
      </c>
      <c r="Z23" s="275">
        <v>997.95803516000001</v>
      </c>
      <c r="AA23" s="275">
        <v>1043.5582770999999</v>
      </c>
      <c r="AB23" s="275">
        <v>1036.5599775000001</v>
      </c>
      <c r="AC23" s="275">
        <v>928.92047129000002</v>
      </c>
      <c r="AD23" s="275">
        <v>742.13059799999996</v>
      </c>
      <c r="AE23" s="275">
        <v>745.26160000000004</v>
      </c>
      <c r="AF23" s="275">
        <v>941.06565833000002</v>
      </c>
      <c r="AG23" s="275">
        <v>983.84758968000006</v>
      </c>
      <c r="AH23" s="275">
        <v>1021.9802584</v>
      </c>
      <c r="AI23" s="275">
        <v>836.22621600000002</v>
      </c>
      <c r="AJ23" s="275">
        <v>778.20023451999998</v>
      </c>
      <c r="AK23" s="275">
        <v>858.29507133000004</v>
      </c>
      <c r="AL23" s="275">
        <v>879.38813064999999</v>
      </c>
      <c r="AM23" s="275">
        <v>912.15082515999995</v>
      </c>
      <c r="AN23" s="275">
        <v>955.93030070999998</v>
      </c>
      <c r="AO23" s="275">
        <v>777.88972483999999</v>
      </c>
      <c r="AP23" s="275">
        <v>675.82712833000005</v>
      </c>
      <c r="AQ23" s="275">
        <v>692.97516839000002</v>
      </c>
      <c r="AR23" s="275">
        <v>858.31154032999996</v>
      </c>
      <c r="AS23" s="275">
        <v>941.28883613000005</v>
      </c>
      <c r="AT23" s="275">
        <v>907.59987096999998</v>
      </c>
      <c r="AU23" s="275">
        <v>832.99070832999996</v>
      </c>
      <c r="AV23" s="275">
        <v>710.74708902999998</v>
      </c>
      <c r="AW23" s="275">
        <v>641.52773333000005</v>
      </c>
      <c r="AX23" s="275">
        <v>649.62177806</v>
      </c>
      <c r="AY23" s="275">
        <v>814.28507161000005</v>
      </c>
      <c r="AZ23" s="275">
        <v>696.58875482999997</v>
      </c>
      <c r="BA23" s="275">
        <v>531.28718355000001</v>
      </c>
      <c r="BB23" s="275">
        <v>532.54750200000001</v>
      </c>
      <c r="BC23" s="275">
        <v>553.18001355000001</v>
      </c>
      <c r="BD23" s="275">
        <v>797.02853539</v>
      </c>
      <c r="BE23" s="275">
        <v>887.48695586999997</v>
      </c>
      <c r="BF23" s="275">
        <v>882.6268</v>
      </c>
      <c r="BG23" s="275">
        <v>781.67169999999999</v>
      </c>
      <c r="BH23" s="338">
        <v>703.89179999999999</v>
      </c>
      <c r="BI23" s="338">
        <v>674.5634</v>
      </c>
      <c r="BJ23" s="338">
        <v>725.1807</v>
      </c>
      <c r="BK23" s="338">
        <v>820.42330000000004</v>
      </c>
      <c r="BL23" s="338">
        <v>776.75419999999997</v>
      </c>
      <c r="BM23" s="338">
        <v>653.87929999999994</v>
      </c>
      <c r="BN23" s="338">
        <v>598.86109999999996</v>
      </c>
      <c r="BO23" s="338">
        <v>585.89970000000005</v>
      </c>
      <c r="BP23" s="338">
        <v>796.46389999999997</v>
      </c>
      <c r="BQ23" s="338">
        <v>861.20360000000005</v>
      </c>
      <c r="BR23" s="338">
        <v>879.30089999999996</v>
      </c>
      <c r="BS23" s="338">
        <v>765.59079999999994</v>
      </c>
      <c r="BT23" s="338">
        <v>724.59849999999994</v>
      </c>
      <c r="BU23" s="338">
        <v>674.37199999999996</v>
      </c>
      <c r="BV23" s="338">
        <v>727.02470000000005</v>
      </c>
    </row>
    <row r="24" spans="1:74" ht="11.1" customHeight="1" x14ac:dyDescent="0.2">
      <c r="A24" s="557" t="s">
        <v>484</v>
      </c>
      <c r="B24" s="558" t="s">
        <v>465</v>
      </c>
      <c r="C24" s="275">
        <v>1776.1890000000001</v>
      </c>
      <c r="D24" s="275">
        <v>2057.1239999999998</v>
      </c>
      <c r="E24" s="275">
        <v>2023.8395161000001</v>
      </c>
      <c r="F24" s="275">
        <v>2184.5326332999998</v>
      </c>
      <c r="G24" s="275">
        <v>2576.0634838999999</v>
      </c>
      <c r="H24" s="275">
        <v>3092.7110333000001</v>
      </c>
      <c r="I24" s="275">
        <v>4670.5885484</v>
      </c>
      <c r="J24" s="275">
        <v>2520.5987418999998</v>
      </c>
      <c r="K24" s="275">
        <v>1676.146</v>
      </c>
      <c r="L24" s="275">
        <v>1252.9686773999999</v>
      </c>
      <c r="M24" s="275">
        <v>1382.5517333</v>
      </c>
      <c r="N24" s="275">
        <v>1298.3241935000001</v>
      </c>
      <c r="O24" s="275">
        <v>1487.1226452000001</v>
      </c>
      <c r="P24" s="275">
        <v>1519.2680714000001</v>
      </c>
      <c r="Q24" s="275">
        <v>1666.2809354999999</v>
      </c>
      <c r="R24" s="275">
        <v>1442.6862667</v>
      </c>
      <c r="S24" s="275">
        <v>1619.2396129000001</v>
      </c>
      <c r="T24" s="275">
        <v>1555.9302666999999</v>
      </c>
      <c r="U24" s="275">
        <v>2455.4110968</v>
      </c>
      <c r="V24" s="275">
        <v>2121.0449355000001</v>
      </c>
      <c r="W24" s="275">
        <v>1476.8489333</v>
      </c>
      <c r="X24" s="275">
        <v>1335.6749354999999</v>
      </c>
      <c r="Y24" s="275">
        <v>1393.6279999999999</v>
      </c>
      <c r="Z24" s="275">
        <v>1533.5259355000001</v>
      </c>
      <c r="AA24" s="275">
        <v>1892.6696774</v>
      </c>
      <c r="AB24" s="275">
        <v>1586.5940356999999</v>
      </c>
      <c r="AC24" s="275">
        <v>1360.4663548000001</v>
      </c>
      <c r="AD24" s="275">
        <v>1150.7053667</v>
      </c>
      <c r="AE24" s="275">
        <v>1690.5028064999999</v>
      </c>
      <c r="AF24" s="275">
        <v>1597.2604667000001</v>
      </c>
      <c r="AG24" s="275">
        <v>1502.5415806000001</v>
      </c>
      <c r="AH24" s="275">
        <v>1985.3110968000001</v>
      </c>
      <c r="AI24" s="275">
        <v>1501.5988666999999</v>
      </c>
      <c r="AJ24" s="275">
        <v>1550.1596774</v>
      </c>
      <c r="AK24" s="275">
        <v>1454.4449666999999</v>
      </c>
      <c r="AL24" s="275">
        <v>1695.0431289999999</v>
      </c>
      <c r="AM24" s="275">
        <v>2137.4657096999999</v>
      </c>
      <c r="AN24" s="275">
        <v>2530.3809286000001</v>
      </c>
      <c r="AO24" s="275">
        <v>2338.9840644999999</v>
      </c>
      <c r="AP24" s="275">
        <v>1814.4460667000001</v>
      </c>
      <c r="AQ24" s="275">
        <v>1820.5327419</v>
      </c>
      <c r="AR24" s="275">
        <v>2412.5484999999999</v>
      </c>
      <c r="AS24" s="275">
        <v>3054.1064516000001</v>
      </c>
      <c r="AT24" s="275">
        <v>2626.8604839</v>
      </c>
      <c r="AU24" s="275">
        <v>2485.6628000000001</v>
      </c>
      <c r="AV24" s="275">
        <v>1949.9535160999999</v>
      </c>
      <c r="AW24" s="275">
        <v>2176.3540667000002</v>
      </c>
      <c r="AX24" s="275">
        <v>2505.1936774000001</v>
      </c>
      <c r="AY24" s="275">
        <v>2591.5246129000002</v>
      </c>
      <c r="AZ24" s="275">
        <v>2741.7382413999999</v>
      </c>
      <c r="BA24" s="275">
        <v>2855.8580323000001</v>
      </c>
      <c r="BB24" s="275">
        <v>2792.5115000000001</v>
      </c>
      <c r="BC24" s="275">
        <v>2676.585</v>
      </c>
      <c r="BD24" s="275">
        <v>3348.1014</v>
      </c>
      <c r="BE24" s="275">
        <v>4153.0600000000004</v>
      </c>
      <c r="BF24" s="275">
        <v>3880.723</v>
      </c>
      <c r="BG24" s="275">
        <v>3208.12</v>
      </c>
      <c r="BH24" s="338">
        <v>2620.0259999999998</v>
      </c>
      <c r="BI24" s="338">
        <v>2588.54</v>
      </c>
      <c r="BJ24" s="338">
        <v>2959.962</v>
      </c>
      <c r="BK24" s="338">
        <v>2918.76</v>
      </c>
      <c r="BL24" s="338">
        <v>2699.973</v>
      </c>
      <c r="BM24" s="338">
        <v>2724.1210000000001</v>
      </c>
      <c r="BN24" s="338">
        <v>2365.1729999999998</v>
      </c>
      <c r="BO24" s="338">
        <v>2567.5320000000002</v>
      </c>
      <c r="BP24" s="338">
        <v>3227.5250000000001</v>
      </c>
      <c r="BQ24" s="338">
        <v>4442.2160000000003</v>
      </c>
      <c r="BR24" s="338">
        <v>3902.5520000000001</v>
      </c>
      <c r="BS24" s="338">
        <v>2601.587</v>
      </c>
      <c r="BT24" s="338">
        <v>2400.0819999999999</v>
      </c>
      <c r="BU24" s="338">
        <v>2466.73</v>
      </c>
      <c r="BV24" s="338">
        <v>2817.6489999999999</v>
      </c>
    </row>
    <row r="25" spans="1:74" ht="11.1" customHeight="1" x14ac:dyDescent="0.2">
      <c r="A25" s="559" t="s">
        <v>485</v>
      </c>
      <c r="B25" s="560" t="s">
        <v>467</v>
      </c>
      <c r="C25" s="275">
        <v>22.286105805999998</v>
      </c>
      <c r="D25" s="275">
        <v>21.844385861999999</v>
      </c>
      <c r="E25" s="275">
        <v>11.731463548000001</v>
      </c>
      <c r="F25" s="275">
        <v>10.899461000000001</v>
      </c>
      <c r="G25" s="275">
        <v>13.625968065</v>
      </c>
      <c r="H25" s="275">
        <v>22.120286666999998</v>
      </c>
      <c r="I25" s="275">
        <v>18.020604515999999</v>
      </c>
      <c r="J25" s="275">
        <v>18.915592580999999</v>
      </c>
      <c r="K25" s="275">
        <v>17.617598666999999</v>
      </c>
      <c r="L25" s="275">
        <v>12.959584194</v>
      </c>
      <c r="M25" s="275">
        <v>12.643337333</v>
      </c>
      <c r="N25" s="275">
        <v>12.19728871</v>
      </c>
      <c r="O25" s="275">
        <v>20.813200323</v>
      </c>
      <c r="P25" s="275">
        <v>18.969449999999998</v>
      </c>
      <c r="Q25" s="275">
        <v>20.294128064999999</v>
      </c>
      <c r="R25" s="275">
        <v>15.134928333</v>
      </c>
      <c r="S25" s="275">
        <v>18.713987418999999</v>
      </c>
      <c r="T25" s="275">
        <v>20.055321667000001</v>
      </c>
      <c r="U25" s="275">
        <v>21.276046129000001</v>
      </c>
      <c r="V25" s="275">
        <v>20.730608709999998</v>
      </c>
      <c r="W25" s="275">
        <v>17.538284999999998</v>
      </c>
      <c r="X25" s="275">
        <v>17.005859032</v>
      </c>
      <c r="Y25" s="275">
        <v>23.959688332999999</v>
      </c>
      <c r="Z25" s="275">
        <v>30.092980645000001</v>
      </c>
      <c r="AA25" s="275">
        <v>28.743842580999999</v>
      </c>
      <c r="AB25" s="275">
        <v>24.846343570999998</v>
      </c>
      <c r="AC25" s="275">
        <v>29.545244516</v>
      </c>
      <c r="AD25" s="275">
        <v>22.370276333</v>
      </c>
      <c r="AE25" s="275">
        <v>25.263014194</v>
      </c>
      <c r="AF25" s="275">
        <v>27.244283332999998</v>
      </c>
      <c r="AG25" s="275">
        <v>26.071972257999999</v>
      </c>
      <c r="AH25" s="275">
        <v>24.353589355</v>
      </c>
      <c r="AI25" s="275">
        <v>24.742781000000001</v>
      </c>
      <c r="AJ25" s="275">
        <v>11.971396774</v>
      </c>
      <c r="AK25" s="275">
        <v>20.225156667</v>
      </c>
      <c r="AL25" s="275">
        <v>23.323235806</v>
      </c>
      <c r="AM25" s="275">
        <v>24.780455484000001</v>
      </c>
      <c r="AN25" s="275">
        <v>28.999870714</v>
      </c>
      <c r="AO25" s="275">
        <v>19.244282902999998</v>
      </c>
      <c r="AP25" s="275">
        <v>18.516511999999999</v>
      </c>
      <c r="AQ25" s="275">
        <v>21.887498387000001</v>
      </c>
      <c r="AR25" s="275">
        <v>28.476091</v>
      </c>
      <c r="AS25" s="275">
        <v>26.933444194</v>
      </c>
      <c r="AT25" s="275">
        <v>25.819191613000001</v>
      </c>
      <c r="AU25" s="275">
        <v>24.032444333000001</v>
      </c>
      <c r="AV25" s="275">
        <v>14.042877097</v>
      </c>
      <c r="AW25" s="275">
        <v>23.235547666999999</v>
      </c>
      <c r="AX25" s="275">
        <v>15.498276774000001</v>
      </c>
      <c r="AY25" s="275">
        <v>15.480176774</v>
      </c>
      <c r="AZ25" s="275">
        <v>22.882147585999999</v>
      </c>
      <c r="BA25" s="275">
        <v>20.101819032000002</v>
      </c>
      <c r="BB25" s="275">
        <v>21.916806999999999</v>
      </c>
      <c r="BC25" s="275">
        <v>18.550489032000002</v>
      </c>
      <c r="BD25" s="275">
        <v>18.479968844999998</v>
      </c>
      <c r="BE25" s="275">
        <v>18.638156019</v>
      </c>
      <c r="BF25" s="275">
        <v>23.026489999999999</v>
      </c>
      <c r="BG25" s="275">
        <v>20.956309999999998</v>
      </c>
      <c r="BH25" s="338">
        <v>19.028320000000001</v>
      </c>
      <c r="BI25" s="338">
        <v>20.854810000000001</v>
      </c>
      <c r="BJ25" s="338">
        <v>22.083850000000002</v>
      </c>
      <c r="BK25" s="338">
        <v>23.453700000000001</v>
      </c>
      <c r="BL25" s="338">
        <v>20.583210000000001</v>
      </c>
      <c r="BM25" s="338">
        <v>19.780519999999999</v>
      </c>
      <c r="BN25" s="338">
        <v>19.154710000000001</v>
      </c>
      <c r="BO25" s="338">
        <v>18.663409999999999</v>
      </c>
      <c r="BP25" s="338">
        <v>22.733350000000002</v>
      </c>
      <c r="BQ25" s="338">
        <v>24.184090000000001</v>
      </c>
      <c r="BR25" s="338">
        <v>23.248370000000001</v>
      </c>
      <c r="BS25" s="338">
        <v>19.347750000000001</v>
      </c>
      <c r="BT25" s="338">
        <v>18.843540000000001</v>
      </c>
      <c r="BU25" s="338">
        <v>20.37818</v>
      </c>
      <c r="BV25" s="338">
        <v>21.559539999999998</v>
      </c>
    </row>
    <row r="26" spans="1:74" ht="11.1" customHeight="1" x14ac:dyDescent="0.2">
      <c r="A26" s="582"/>
      <c r="B26" s="131" t="s">
        <v>486</v>
      </c>
      <c r="C26" s="251"/>
      <c r="D26" s="251"/>
      <c r="E26" s="251"/>
      <c r="F26" s="251"/>
      <c r="G26" s="251"/>
      <c r="H26" s="251"/>
      <c r="I26" s="251"/>
      <c r="J26" s="251"/>
      <c r="K26" s="251"/>
      <c r="L26" s="251"/>
      <c r="M26" s="251"/>
      <c r="N26" s="251"/>
      <c r="O26" s="251"/>
      <c r="P26" s="251"/>
      <c r="Q26" s="251"/>
      <c r="R26" s="251"/>
      <c r="S26" s="251"/>
      <c r="T26" s="251"/>
      <c r="U26" s="251"/>
      <c r="V26" s="251"/>
      <c r="W26" s="251"/>
      <c r="X26" s="251"/>
      <c r="Y26" s="251"/>
      <c r="Z26" s="251"/>
      <c r="AA26" s="251"/>
      <c r="AB26" s="251"/>
      <c r="AC26" s="251"/>
      <c r="AD26" s="251"/>
      <c r="AE26" s="251"/>
      <c r="AF26" s="251"/>
      <c r="AG26" s="251"/>
      <c r="AH26" s="251"/>
      <c r="AI26" s="251"/>
      <c r="AJ26" s="251"/>
      <c r="AK26" s="251"/>
      <c r="AL26" s="251"/>
      <c r="AM26" s="251"/>
      <c r="AN26" s="251"/>
      <c r="AO26" s="251"/>
      <c r="AP26" s="251"/>
      <c r="AQ26" s="251"/>
      <c r="AR26" s="251"/>
      <c r="AS26" s="251"/>
      <c r="AT26" s="251"/>
      <c r="AU26" s="251"/>
      <c r="AV26" s="251"/>
      <c r="AW26" s="251"/>
      <c r="AX26" s="251"/>
      <c r="AY26" s="251"/>
      <c r="AZ26" s="251"/>
      <c r="BA26" s="251"/>
      <c r="BB26" s="251"/>
      <c r="BC26" s="251"/>
      <c r="BD26" s="251"/>
      <c r="BE26" s="251"/>
      <c r="BF26" s="251"/>
      <c r="BG26" s="251"/>
      <c r="BH26" s="364"/>
      <c r="BI26" s="364"/>
      <c r="BJ26" s="364"/>
      <c r="BK26" s="364"/>
      <c r="BL26" s="364"/>
      <c r="BM26" s="364"/>
      <c r="BN26" s="364"/>
      <c r="BO26" s="364"/>
      <c r="BP26" s="364"/>
      <c r="BQ26" s="364"/>
      <c r="BR26" s="364"/>
      <c r="BS26" s="364"/>
      <c r="BT26" s="364"/>
      <c r="BU26" s="364"/>
      <c r="BV26" s="364"/>
    </row>
    <row r="27" spans="1:74" ht="11.1" customHeight="1" x14ac:dyDescent="0.2">
      <c r="A27" s="557" t="s">
        <v>487</v>
      </c>
      <c r="B27" s="558" t="s">
        <v>463</v>
      </c>
      <c r="C27" s="275">
        <v>333.85316129</v>
      </c>
      <c r="D27" s="275">
        <v>319.2537931</v>
      </c>
      <c r="E27" s="275">
        <v>256.80164516000002</v>
      </c>
      <c r="F27" s="275">
        <v>224.88096666999999</v>
      </c>
      <c r="G27" s="275">
        <v>234.99700000000001</v>
      </c>
      <c r="H27" s="275">
        <v>284.42476667</v>
      </c>
      <c r="I27" s="275">
        <v>316.10722580999999</v>
      </c>
      <c r="J27" s="275">
        <v>347.67</v>
      </c>
      <c r="K27" s="275">
        <v>346.22423333</v>
      </c>
      <c r="L27" s="275">
        <v>348.01870967999997</v>
      </c>
      <c r="M27" s="275">
        <v>344.98996667</v>
      </c>
      <c r="N27" s="275">
        <v>346.36032258</v>
      </c>
      <c r="O27" s="275">
        <v>352.60677419000001</v>
      </c>
      <c r="P27" s="275">
        <v>338.09632142999999</v>
      </c>
      <c r="Q27" s="275">
        <v>328.23096773999998</v>
      </c>
      <c r="R27" s="275">
        <v>286.57156666999998</v>
      </c>
      <c r="S27" s="275">
        <v>292.96751612999998</v>
      </c>
      <c r="T27" s="275">
        <v>327.76243333000002</v>
      </c>
      <c r="U27" s="275">
        <v>347.79793547999998</v>
      </c>
      <c r="V27" s="275">
        <v>360.69280644999998</v>
      </c>
      <c r="W27" s="275">
        <v>335.14253332999999</v>
      </c>
      <c r="X27" s="275">
        <v>331.83606451999998</v>
      </c>
      <c r="Y27" s="275">
        <v>336.57313333000002</v>
      </c>
      <c r="Z27" s="275">
        <v>340.42616128999998</v>
      </c>
      <c r="AA27" s="275">
        <v>348.24190322999999</v>
      </c>
      <c r="AB27" s="275">
        <v>351.41860714000001</v>
      </c>
      <c r="AC27" s="275">
        <v>290.22709677</v>
      </c>
      <c r="AD27" s="275">
        <v>261.77943333000002</v>
      </c>
      <c r="AE27" s="275">
        <v>263.52296774000001</v>
      </c>
      <c r="AF27" s="275">
        <v>297.55590000000001</v>
      </c>
      <c r="AG27" s="275">
        <v>359.16177419000002</v>
      </c>
      <c r="AH27" s="275">
        <v>357.14512903000002</v>
      </c>
      <c r="AI27" s="275">
        <v>340.75173332999998</v>
      </c>
      <c r="AJ27" s="275">
        <v>310.01661289999998</v>
      </c>
      <c r="AK27" s="275">
        <v>308.90126666999998</v>
      </c>
      <c r="AL27" s="275">
        <v>323.34503225999998</v>
      </c>
      <c r="AM27" s="275">
        <v>312.54141935000001</v>
      </c>
      <c r="AN27" s="275">
        <v>272.84996429</v>
      </c>
      <c r="AO27" s="275">
        <v>269.60722580999999</v>
      </c>
      <c r="AP27" s="275">
        <v>249.30696667000001</v>
      </c>
      <c r="AQ27" s="275">
        <v>268.75319354999999</v>
      </c>
      <c r="AR27" s="275">
        <v>321.44563333000002</v>
      </c>
      <c r="AS27" s="275">
        <v>339.35461290000001</v>
      </c>
      <c r="AT27" s="275">
        <v>340.16964516000002</v>
      </c>
      <c r="AU27" s="275">
        <v>311.43979999999999</v>
      </c>
      <c r="AV27" s="275">
        <v>291.42974193999999</v>
      </c>
      <c r="AW27" s="275">
        <v>284.82069999999999</v>
      </c>
      <c r="AX27" s="275">
        <v>303.28703225999999</v>
      </c>
      <c r="AY27" s="275">
        <v>296.85574193999997</v>
      </c>
      <c r="AZ27" s="275">
        <v>241.32024138</v>
      </c>
      <c r="BA27" s="275">
        <v>194.29532258</v>
      </c>
      <c r="BB27" s="275">
        <v>170.50813332999999</v>
      </c>
      <c r="BC27" s="275">
        <v>187.66796773999999</v>
      </c>
      <c r="BD27" s="275">
        <v>268.06790000000001</v>
      </c>
      <c r="BE27" s="275">
        <v>323.40074193999999</v>
      </c>
      <c r="BF27" s="275">
        <v>320.08870000000002</v>
      </c>
      <c r="BG27" s="275">
        <v>316.97620000000001</v>
      </c>
      <c r="BH27" s="338">
        <v>292.22519999999997</v>
      </c>
      <c r="BI27" s="338">
        <v>322.7681</v>
      </c>
      <c r="BJ27" s="338">
        <v>373.3895</v>
      </c>
      <c r="BK27" s="338">
        <v>347.93380000000002</v>
      </c>
      <c r="BL27" s="338">
        <v>343.07240000000002</v>
      </c>
      <c r="BM27" s="338">
        <v>325.63709999999998</v>
      </c>
      <c r="BN27" s="338">
        <v>268.0994</v>
      </c>
      <c r="BO27" s="338">
        <v>218.64400000000001</v>
      </c>
      <c r="BP27" s="338">
        <v>177.27</v>
      </c>
      <c r="BQ27" s="338">
        <v>259.37209999999999</v>
      </c>
      <c r="BR27" s="338">
        <v>290.85149999999999</v>
      </c>
      <c r="BS27" s="338">
        <v>281.01080000000002</v>
      </c>
      <c r="BT27" s="338">
        <v>284.33260000000001</v>
      </c>
      <c r="BU27" s="338">
        <v>308.60680000000002</v>
      </c>
      <c r="BV27" s="338">
        <v>350.54239999999999</v>
      </c>
    </row>
    <row r="28" spans="1:74" ht="11.1" customHeight="1" x14ac:dyDescent="0.2">
      <c r="A28" s="557" t="s">
        <v>488</v>
      </c>
      <c r="B28" s="558" t="s">
        <v>465</v>
      </c>
      <c r="C28" s="275">
        <v>4275.9241935</v>
      </c>
      <c r="D28" s="275">
        <v>4556.7966896999997</v>
      </c>
      <c r="E28" s="275">
        <v>4055.6467419000001</v>
      </c>
      <c r="F28" s="275">
        <v>3853.8896666999999</v>
      </c>
      <c r="G28" s="275">
        <v>3922.0652258</v>
      </c>
      <c r="H28" s="275">
        <v>4488.6618332999997</v>
      </c>
      <c r="I28" s="275">
        <v>5274.7393871000004</v>
      </c>
      <c r="J28" s="275">
        <v>6679.5897419000003</v>
      </c>
      <c r="K28" s="275">
        <v>5886.8391333</v>
      </c>
      <c r="L28" s="275">
        <v>5037.2349354999997</v>
      </c>
      <c r="M28" s="275">
        <v>4125.0431332999997</v>
      </c>
      <c r="N28" s="275">
        <v>3758.0112580999998</v>
      </c>
      <c r="O28" s="275">
        <v>4344.3434194000001</v>
      </c>
      <c r="P28" s="275">
        <v>4247.1659286000004</v>
      </c>
      <c r="Q28" s="275">
        <v>3931.6283548000001</v>
      </c>
      <c r="R28" s="275">
        <v>3501.1522666999999</v>
      </c>
      <c r="S28" s="275">
        <v>3464.0291612999999</v>
      </c>
      <c r="T28" s="275">
        <v>4802.1307333000004</v>
      </c>
      <c r="U28" s="275">
        <v>6181.3184193999996</v>
      </c>
      <c r="V28" s="275">
        <v>6328.8468709999997</v>
      </c>
      <c r="W28" s="275">
        <v>5835.5114666999998</v>
      </c>
      <c r="X28" s="275">
        <v>4575.5238065000003</v>
      </c>
      <c r="Y28" s="275">
        <v>4599.4441667000001</v>
      </c>
      <c r="Z28" s="275">
        <v>5549.5148065000003</v>
      </c>
      <c r="AA28" s="275">
        <v>4576.6418064999998</v>
      </c>
      <c r="AB28" s="275">
        <v>4712.5918928999999</v>
      </c>
      <c r="AC28" s="275">
        <v>3445.7013870999999</v>
      </c>
      <c r="AD28" s="275">
        <v>3448.1719667000002</v>
      </c>
      <c r="AE28" s="275">
        <v>3710.3723226000002</v>
      </c>
      <c r="AF28" s="275">
        <v>4224.1928332999996</v>
      </c>
      <c r="AG28" s="275">
        <v>5898.1114839000002</v>
      </c>
      <c r="AH28" s="275">
        <v>6056.3226451999999</v>
      </c>
      <c r="AI28" s="275">
        <v>6162.4174000000003</v>
      </c>
      <c r="AJ28" s="275">
        <v>5441.5187419000004</v>
      </c>
      <c r="AK28" s="275">
        <v>4431.5120333000004</v>
      </c>
      <c r="AL28" s="275">
        <v>4293.8568386999996</v>
      </c>
      <c r="AM28" s="275">
        <v>4028.1444194000001</v>
      </c>
      <c r="AN28" s="275">
        <v>3373.3839286000002</v>
      </c>
      <c r="AO28" s="275">
        <v>3524.4097419</v>
      </c>
      <c r="AP28" s="275">
        <v>3929.6596</v>
      </c>
      <c r="AQ28" s="275">
        <v>3733.8905484000002</v>
      </c>
      <c r="AR28" s="275">
        <v>5901.2644667000004</v>
      </c>
      <c r="AS28" s="275">
        <v>6398.1442902999997</v>
      </c>
      <c r="AT28" s="275">
        <v>6775.8011935000004</v>
      </c>
      <c r="AU28" s="275">
        <v>6447.3819999999996</v>
      </c>
      <c r="AV28" s="275">
        <v>5705.2407419000001</v>
      </c>
      <c r="AW28" s="275">
        <v>4748.0254333000003</v>
      </c>
      <c r="AX28" s="275">
        <v>4835.0134515999998</v>
      </c>
      <c r="AY28" s="275">
        <v>4608.9047742000002</v>
      </c>
      <c r="AZ28" s="275">
        <v>3958.8880690000001</v>
      </c>
      <c r="BA28" s="275">
        <v>3351.0127097</v>
      </c>
      <c r="BB28" s="275">
        <v>3472.1882667</v>
      </c>
      <c r="BC28" s="275">
        <v>3662.0328387</v>
      </c>
      <c r="BD28" s="275">
        <v>5420.0955333000002</v>
      </c>
      <c r="BE28" s="275">
        <v>6115.1342580999999</v>
      </c>
      <c r="BF28" s="275">
        <v>6403.9989999999998</v>
      </c>
      <c r="BG28" s="275">
        <v>5913.7219999999998</v>
      </c>
      <c r="BH28" s="338">
        <v>5095.0349999999999</v>
      </c>
      <c r="BI28" s="338">
        <v>4731.6850000000004</v>
      </c>
      <c r="BJ28" s="338">
        <v>4863.049</v>
      </c>
      <c r="BK28" s="338">
        <v>4458.5119999999997</v>
      </c>
      <c r="BL28" s="338">
        <v>4066.2080000000001</v>
      </c>
      <c r="BM28" s="338">
        <v>3601.6869999999999</v>
      </c>
      <c r="BN28" s="338">
        <v>3516.8119999999999</v>
      </c>
      <c r="BO28" s="338">
        <v>3528.6320000000001</v>
      </c>
      <c r="BP28" s="338">
        <v>4638.9769999999999</v>
      </c>
      <c r="BQ28" s="338">
        <v>5797.0950000000003</v>
      </c>
      <c r="BR28" s="338">
        <v>6522.9719999999998</v>
      </c>
      <c r="BS28" s="338">
        <v>5942.41</v>
      </c>
      <c r="BT28" s="338">
        <v>5083.7420000000002</v>
      </c>
      <c r="BU28" s="338">
        <v>4525.2370000000001</v>
      </c>
      <c r="BV28" s="338">
        <v>4749.9480000000003</v>
      </c>
    </row>
    <row r="29" spans="1:74" ht="11.1" customHeight="1" x14ac:dyDescent="0.2">
      <c r="A29" s="584" t="s">
        <v>489</v>
      </c>
      <c r="B29" s="560" t="s">
        <v>467</v>
      </c>
      <c r="C29" s="275">
        <v>43.584967742000003</v>
      </c>
      <c r="D29" s="275">
        <v>40.441724137999998</v>
      </c>
      <c r="E29" s="275">
        <v>39.827256773999999</v>
      </c>
      <c r="F29" s="275">
        <v>37.110460000000003</v>
      </c>
      <c r="G29" s="275">
        <v>37.026552903000002</v>
      </c>
      <c r="H29" s="275">
        <v>36.239743333</v>
      </c>
      <c r="I29" s="275">
        <v>37.825730645</v>
      </c>
      <c r="J29" s="275">
        <v>40.329850323000002</v>
      </c>
      <c r="K29" s="275">
        <v>38.535633666999999</v>
      </c>
      <c r="L29" s="275">
        <v>39.331633871000001</v>
      </c>
      <c r="M29" s="275">
        <v>37.519154999999998</v>
      </c>
      <c r="N29" s="275">
        <v>52.445762903000002</v>
      </c>
      <c r="O29" s="275">
        <v>41.282740322999999</v>
      </c>
      <c r="P29" s="275">
        <v>35.668844643</v>
      </c>
      <c r="Q29" s="275">
        <v>37.289704194000002</v>
      </c>
      <c r="R29" s="275">
        <v>37.333840332999998</v>
      </c>
      <c r="S29" s="275">
        <v>37.086034839</v>
      </c>
      <c r="T29" s="275">
        <v>34.345405667000001</v>
      </c>
      <c r="U29" s="275">
        <v>36.204970967999998</v>
      </c>
      <c r="V29" s="275">
        <v>36.589252258000002</v>
      </c>
      <c r="W29" s="275">
        <v>36.745738000000003</v>
      </c>
      <c r="X29" s="275">
        <v>38.983791289999999</v>
      </c>
      <c r="Y29" s="275">
        <v>38.435431667000003</v>
      </c>
      <c r="Z29" s="275">
        <v>37.591013547999999</v>
      </c>
      <c r="AA29" s="275">
        <v>36.261626774</v>
      </c>
      <c r="AB29" s="275">
        <v>38.865165714</v>
      </c>
      <c r="AC29" s="275">
        <v>35.159867097000003</v>
      </c>
      <c r="AD29" s="275">
        <v>33.330562</v>
      </c>
      <c r="AE29" s="275">
        <v>34.987209354999997</v>
      </c>
      <c r="AF29" s="275">
        <v>30.927312666999999</v>
      </c>
      <c r="AG29" s="275">
        <v>33.760220967999999</v>
      </c>
      <c r="AH29" s="275">
        <v>37.212168386999998</v>
      </c>
      <c r="AI29" s="275">
        <v>41.071438667000002</v>
      </c>
      <c r="AJ29" s="275">
        <v>38.180269031999998</v>
      </c>
      <c r="AK29" s="275">
        <v>34.563117667</v>
      </c>
      <c r="AL29" s="275">
        <v>36.225172581000002</v>
      </c>
      <c r="AM29" s="275">
        <v>37.176651612999997</v>
      </c>
      <c r="AN29" s="275">
        <v>42.046558214000001</v>
      </c>
      <c r="AO29" s="275">
        <v>32.812600000000003</v>
      </c>
      <c r="AP29" s="275">
        <v>35.722924667000001</v>
      </c>
      <c r="AQ29" s="275">
        <v>34.531873226000002</v>
      </c>
      <c r="AR29" s="275">
        <v>36.452991333</v>
      </c>
      <c r="AS29" s="275">
        <v>37.962504838999998</v>
      </c>
      <c r="AT29" s="275">
        <v>40.130012903000001</v>
      </c>
      <c r="AU29" s="275">
        <v>38.477805332999999</v>
      </c>
      <c r="AV29" s="275">
        <v>37.418623547999999</v>
      </c>
      <c r="AW29" s="275">
        <v>36.708784667000003</v>
      </c>
      <c r="AX29" s="275">
        <v>35.57714</v>
      </c>
      <c r="AY29" s="275">
        <v>35.669206451999997</v>
      </c>
      <c r="AZ29" s="275">
        <v>35.262933447999998</v>
      </c>
      <c r="BA29" s="275">
        <v>31.576377741999998</v>
      </c>
      <c r="BB29" s="275">
        <v>30.985109667</v>
      </c>
      <c r="BC29" s="275">
        <v>33.328220967999997</v>
      </c>
      <c r="BD29" s="275">
        <v>32.799720479000001</v>
      </c>
      <c r="BE29" s="275">
        <v>35.289751422999998</v>
      </c>
      <c r="BF29" s="275">
        <v>37.525550000000003</v>
      </c>
      <c r="BG29" s="275">
        <v>38.709389999999999</v>
      </c>
      <c r="BH29" s="338">
        <v>39.6205</v>
      </c>
      <c r="BI29" s="338">
        <v>40.529559999999996</v>
      </c>
      <c r="BJ29" s="338">
        <v>42.392130000000002</v>
      </c>
      <c r="BK29" s="338">
        <v>42.339649999999999</v>
      </c>
      <c r="BL29" s="338">
        <v>41.169690000000003</v>
      </c>
      <c r="BM29" s="338">
        <v>40.899520000000003</v>
      </c>
      <c r="BN29" s="338">
        <v>39.350189999999998</v>
      </c>
      <c r="BO29" s="338">
        <v>38.727980000000002</v>
      </c>
      <c r="BP29" s="338">
        <v>38.974460000000001</v>
      </c>
      <c r="BQ29" s="338">
        <v>40.464480000000002</v>
      </c>
      <c r="BR29" s="338">
        <v>43.196390000000001</v>
      </c>
      <c r="BS29" s="338">
        <v>42.503630000000001</v>
      </c>
      <c r="BT29" s="338">
        <v>43.1265</v>
      </c>
      <c r="BU29" s="338">
        <v>42.37182</v>
      </c>
      <c r="BV29" s="338">
        <v>44.232880000000002</v>
      </c>
    </row>
    <row r="30" spans="1:74" ht="11.1" customHeight="1" x14ac:dyDescent="0.2">
      <c r="A30" s="584"/>
      <c r="B30" s="585"/>
      <c r="C30" s="257"/>
      <c r="D30" s="257"/>
      <c r="E30" s="257"/>
      <c r="F30" s="257"/>
      <c r="G30" s="257"/>
      <c r="H30" s="257"/>
      <c r="I30" s="257"/>
      <c r="J30" s="257"/>
      <c r="K30" s="257"/>
      <c r="L30" s="257"/>
      <c r="M30" s="257"/>
      <c r="N30" s="257"/>
      <c r="O30" s="257"/>
      <c r="P30" s="257"/>
      <c r="Q30" s="257"/>
      <c r="R30" s="257"/>
      <c r="S30" s="257"/>
      <c r="T30" s="257"/>
      <c r="U30" s="257"/>
      <c r="V30" s="257"/>
      <c r="W30" s="257"/>
      <c r="X30" s="257"/>
      <c r="Y30" s="257"/>
      <c r="Z30" s="257"/>
      <c r="AA30" s="257"/>
      <c r="AB30" s="257"/>
      <c r="AC30" s="257"/>
      <c r="AD30" s="257"/>
      <c r="AE30" s="257"/>
      <c r="AF30" s="257"/>
      <c r="AG30" s="257"/>
      <c r="AH30" s="257"/>
      <c r="AI30" s="257"/>
      <c r="AJ30" s="257"/>
      <c r="AK30" s="257"/>
      <c r="AL30" s="257"/>
      <c r="AM30" s="257"/>
      <c r="AN30" s="257"/>
      <c r="AO30" s="257"/>
      <c r="AP30" s="257"/>
      <c r="AQ30" s="257"/>
      <c r="AR30" s="257"/>
      <c r="AS30" s="257"/>
      <c r="AT30" s="257"/>
      <c r="AU30" s="257"/>
      <c r="AV30" s="257"/>
      <c r="AW30" s="257"/>
      <c r="AX30" s="257"/>
      <c r="AY30" s="257"/>
      <c r="AZ30" s="257"/>
      <c r="BA30" s="257"/>
      <c r="BB30" s="257"/>
      <c r="BC30" s="257"/>
      <c r="BD30" s="257"/>
      <c r="BE30" s="257"/>
      <c r="BF30" s="257"/>
      <c r="BG30" s="257"/>
      <c r="BH30" s="341"/>
      <c r="BI30" s="341"/>
      <c r="BJ30" s="341"/>
      <c r="BK30" s="341"/>
      <c r="BL30" s="341"/>
      <c r="BM30" s="341"/>
      <c r="BN30" s="341"/>
      <c r="BO30" s="341"/>
      <c r="BP30" s="341"/>
      <c r="BQ30" s="341"/>
      <c r="BR30" s="341"/>
      <c r="BS30" s="341"/>
      <c r="BT30" s="341"/>
      <c r="BU30" s="341"/>
      <c r="BV30" s="341"/>
    </row>
    <row r="31" spans="1:74" ht="11.1" customHeight="1" x14ac:dyDescent="0.2">
      <c r="A31" s="584"/>
      <c r="B31" s="109" t="s">
        <v>490</v>
      </c>
      <c r="C31" s="257"/>
      <c r="D31" s="257"/>
      <c r="E31" s="257"/>
      <c r="F31" s="257"/>
      <c r="G31" s="257"/>
      <c r="H31" s="257"/>
      <c r="I31" s="257"/>
      <c r="J31" s="257"/>
      <c r="K31" s="257"/>
      <c r="L31" s="257"/>
      <c r="M31" s="257"/>
      <c r="N31" s="257"/>
      <c r="O31" s="257"/>
      <c r="P31" s="257"/>
      <c r="Q31" s="257"/>
      <c r="R31" s="257"/>
      <c r="S31" s="257"/>
      <c r="T31" s="257"/>
      <c r="U31" s="257"/>
      <c r="V31" s="257"/>
      <c r="W31" s="257"/>
      <c r="X31" s="257"/>
      <c r="Y31" s="257"/>
      <c r="Z31" s="257"/>
      <c r="AA31" s="257"/>
      <c r="AB31" s="257"/>
      <c r="AC31" s="257"/>
      <c r="AD31" s="257"/>
      <c r="AE31" s="257"/>
      <c r="AF31" s="257"/>
      <c r="AG31" s="257"/>
      <c r="AH31" s="257"/>
      <c r="AI31" s="257"/>
      <c r="AJ31" s="257"/>
      <c r="AK31" s="257"/>
      <c r="AL31" s="257"/>
      <c r="AM31" s="257"/>
      <c r="AN31" s="257"/>
      <c r="AO31" s="257"/>
      <c r="AP31" s="257"/>
      <c r="AQ31" s="257"/>
      <c r="AR31" s="257"/>
      <c r="AS31" s="257"/>
      <c r="AT31" s="257"/>
      <c r="AU31" s="257"/>
      <c r="AV31" s="257"/>
      <c r="AW31" s="257"/>
      <c r="AX31" s="257"/>
      <c r="AY31" s="257"/>
      <c r="AZ31" s="257"/>
      <c r="BA31" s="257"/>
      <c r="BB31" s="257"/>
      <c r="BC31" s="257"/>
      <c r="BD31" s="257"/>
      <c r="BE31" s="257"/>
      <c r="BF31" s="257"/>
      <c r="BG31" s="257"/>
      <c r="BH31" s="341"/>
      <c r="BI31" s="341"/>
      <c r="BJ31" s="341"/>
      <c r="BK31" s="341"/>
      <c r="BL31" s="341"/>
      <c r="BM31" s="341"/>
      <c r="BN31" s="341"/>
      <c r="BO31" s="341"/>
      <c r="BP31" s="341"/>
      <c r="BQ31" s="341"/>
      <c r="BR31" s="341"/>
      <c r="BS31" s="341"/>
      <c r="BT31" s="341"/>
      <c r="BU31" s="341"/>
      <c r="BV31" s="341"/>
    </row>
    <row r="32" spans="1:74" ht="11.1" customHeight="1" x14ac:dyDescent="0.2">
      <c r="A32" s="584" t="s">
        <v>65</v>
      </c>
      <c r="B32" s="585" t="s">
        <v>491</v>
      </c>
      <c r="C32" s="586">
        <v>180.091309</v>
      </c>
      <c r="D32" s="586">
        <v>186.86552</v>
      </c>
      <c r="E32" s="586">
        <v>195.37981099999999</v>
      </c>
      <c r="F32" s="586">
        <v>202.26539299999999</v>
      </c>
      <c r="G32" s="586">
        <v>203.13744500000001</v>
      </c>
      <c r="H32" s="586">
        <v>197.92399</v>
      </c>
      <c r="I32" s="586">
        <v>183.95845399999999</v>
      </c>
      <c r="J32" s="586">
        <v>178.536947</v>
      </c>
      <c r="K32" s="586">
        <v>182.01965100000001</v>
      </c>
      <c r="L32" s="586">
        <v>186.39613399999999</v>
      </c>
      <c r="M32" s="586">
        <v>188.291324</v>
      </c>
      <c r="N32" s="586">
        <v>185.11583300000001</v>
      </c>
      <c r="O32" s="586">
        <v>178.85896299999999</v>
      </c>
      <c r="P32" s="586">
        <v>175.56505300000001</v>
      </c>
      <c r="Q32" s="586">
        <v>171.73636999999999</v>
      </c>
      <c r="R32" s="586">
        <v>173.014216</v>
      </c>
      <c r="S32" s="586">
        <v>177.17407700000001</v>
      </c>
      <c r="T32" s="586">
        <v>171.12356399999999</v>
      </c>
      <c r="U32" s="586">
        <v>160.019272</v>
      </c>
      <c r="V32" s="586">
        <v>154.567047</v>
      </c>
      <c r="W32" s="586">
        <v>152.693941</v>
      </c>
      <c r="X32" s="586">
        <v>154.19420600000001</v>
      </c>
      <c r="Y32" s="586">
        <v>156.24880999999999</v>
      </c>
      <c r="Z32" s="586">
        <v>147.88424699999999</v>
      </c>
      <c r="AA32" s="586">
        <v>133.70472699999999</v>
      </c>
      <c r="AB32" s="586">
        <v>119.90428300000001</v>
      </c>
      <c r="AC32" s="586">
        <v>118.260238</v>
      </c>
      <c r="AD32" s="586">
        <v>128.92501799999999</v>
      </c>
      <c r="AE32" s="586">
        <v>136.92056299999999</v>
      </c>
      <c r="AF32" s="586">
        <v>133.479434</v>
      </c>
      <c r="AG32" s="586">
        <v>125.869913</v>
      </c>
      <c r="AH32" s="586">
        <v>121.36913199999999</v>
      </c>
      <c r="AI32" s="586">
        <v>124.54611800000001</v>
      </c>
      <c r="AJ32" s="586">
        <v>136.96425400000001</v>
      </c>
      <c r="AK32" s="586">
        <v>142.59539599999999</v>
      </c>
      <c r="AL32" s="586">
        <v>151.54845399999999</v>
      </c>
      <c r="AM32" s="586">
        <v>154.74860899999999</v>
      </c>
      <c r="AN32" s="586">
        <v>149.76523599999999</v>
      </c>
      <c r="AO32" s="586">
        <v>155.003907</v>
      </c>
      <c r="AP32" s="586">
        <v>167.68088900000001</v>
      </c>
      <c r="AQ32" s="586">
        <v>173.435723</v>
      </c>
      <c r="AR32" s="586">
        <v>167.039019</v>
      </c>
      <c r="AS32" s="586">
        <v>158.59580600000001</v>
      </c>
      <c r="AT32" s="586">
        <v>156.544679</v>
      </c>
      <c r="AU32" s="586">
        <v>162.684147</v>
      </c>
      <c r="AV32" s="586">
        <v>176.140468</v>
      </c>
      <c r="AW32" s="586">
        <v>189.12004999999999</v>
      </c>
      <c r="AX32" s="586">
        <v>197.128333</v>
      </c>
      <c r="AY32" s="586">
        <v>189.07333499999999</v>
      </c>
      <c r="AZ32" s="586">
        <v>188.97486599999999</v>
      </c>
      <c r="BA32" s="586">
        <v>194.30919900000001</v>
      </c>
      <c r="BB32" s="586">
        <v>196.162553</v>
      </c>
      <c r="BC32" s="586">
        <v>195.60142200000001</v>
      </c>
      <c r="BD32" s="586">
        <v>185.49739299999999</v>
      </c>
      <c r="BE32" s="586">
        <v>171.75759300000001</v>
      </c>
      <c r="BF32" s="586">
        <v>162.7868</v>
      </c>
      <c r="BG32" s="586">
        <v>156.66139999999999</v>
      </c>
      <c r="BH32" s="587">
        <v>150.72669999999999</v>
      </c>
      <c r="BI32" s="587">
        <v>152.58410000000001</v>
      </c>
      <c r="BJ32" s="587">
        <v>154.1815</v>
      </c>
      <c r="BK32" s="587">
        <v>146.81880000000001</v>
      </c>
      <c r="BL32" s="587">
        <v>146.80699999999999</v>
      </c>
      <c r="BM32" s="587">
        <v>153.96010000000001</v>
      </c>
      <c r="BN32" s="587">
        <v>154.55709999999999</v>
      </c>
      <c r="BO32" s="587">
        <v>155.8871</v>
      </c>
      <c r="BP32" s="587">
        <v>149.667</v>
      </c>
      <c r="BQ32" s="587">
        <v>140.58709999999999</v>
      </c>
      <c r="BR32" s="587">
        <v>135.06100000000001</v>
      </c>
      <c r="BS32" s="587">
        <v>132.99359999999999</v>
      </c>
      <c r="BT32" s="587">
        <v>136.81800000000001</v>
      </c>
      <c r="BU32" s="587">
        <v>140.9846</v>
      </c>
      <c r="BV32" s="587">
        <v>137.21209999999999</v>
      </c>
    </row>
    <row r="33" spans="1:74" ht="11.1" customHeight="1" x14ac:dyDescent="0.2">
      <c r="A33" s="584" t="s">
        <v>81</v>
      </c>
      <c r="B33" s="585" t="s">
        <v>1038</v>
      </c>
      <c r="C33" s="586">
        <v>15.242139</v>
      </c>
      <c r="D33" s="586">
        <v>15.150454</v>
      </c>
      <c r="E33" s="586">
        <v>15.324013000000001</v>
      </c>
      <c r="F33" s="586">
        <v>15.153881</v>
      </c>
      <c r="G33" s="586">
        <v>14.813898</v>
      </c>
      <c r="H33" s="586">
        <v>14.600139</v>
      </c>
      <c r="I33" s="586">
        <v>13.87191</v>
      </c>
      <c r="J33" s="586">
        <v>13.668342000000001</v>
      </c>
      <c r="K33" s="586">
        <v>13.523578000000001</v>
      </c>
      <c r="L33" s="586">
        <v>13.405614999999999</v>
      </c>
      <c r="M33" s="586">
        <v>13.220634</v>
      </c>
      <c r="N33" s="586">
        <v>12.998638</v>
      </c>
      <c r="O33" s="586">
        <v>12.219094999999999</v>
      </c>
      <c r="P33" s="586">
        <v>12.024288</v>
      </c>
      <c r="Q33" s="586">
        <v>12.983297</v>
      </c>
      <c r="R33" s="586">
        <v>12.531000000000001</v>
      </c>
      <c r="S33" s="586">
        <v>12.475519</v>
      </c>
      <c r="T33" s="586">
        <v>12.197537000000001</v>
      </c>
      <c r="U33" s="586">
        <v>11.76</v>
      </c>
      <c r="V33" s="586">
        <v>12.274962</v>
      </c>
      <c r="W33" s="586">
        <v>12.348831000000001</v>
      </c>
      <c r="X33" s="586">
        <v>12.514302000000001</v>
      </c>
      <c r="Y33" s="586">
        <v>13.04583</v>
      </c>
      <c r="Z33" s="586">
        <v>12.926384000000001</v>
      </c>
      <c r="AA33" s="586">
        <v>10.056524</v>
      </c>
      <c r="AB33" s="586">
        <v>10.676515999999999</v>
      </c>
      <c r="AC33" s="586">
        <v>10.606097</v>
      </c>
      <c r="AD33" s="586">
        <v>10.607760000000001</v>
      </c>
      <c r="AE33" s="586">
        <v>10.580579999999999</v>
      </c>
      <c r="AF33" s="586">
        <v>10.659186</v>
      </c>
      <c r="AG33" s="586">
        <v>10.250047</v>
      </c>
      <c r="AH33" s="586">
        <v>10.460414999999999</v>
      </c>
      <c r="AI33" s="586">
        <v>10.531572000000001</v>
      </c>
      <c r="AJ33" s="586">
        <v>10.890506</v>
      </c>
      <c r="AK33" s="586">
        <v>11.977948</v>
      </c>
      <c r="AL33" s="586">
        <v>12.763876</v>
      </c>
      <c r="AM33" s="586">
        <v>12.141897</v>
      </c>
      <c r="AN33" s="586">
        <v>9.781212</v>
      </c>
      <c r="AO33" s="586">
        <v>10.167297</v>
      </c>
      <c r="AP33" s="586">
        <v>10.044853</v>
      </c>
      <c r="AQ33" s="586">
        <v>10.417035</v>
      </c>
      <c r="AR33" s="586">
        <v>10.462818</v>
      </c>
      <c r="AS33" s="586">
        <v>10.156643000000001</v>
      </c>
      <c r="AT33" s="586">
        <v>9.9679990000000007</v>
      </c>
      <c r="AU33" s="586">
        <v>10.616880999999999</v>
      </c>
      <c r="AV33" s="586">
        <v>11.322521999999999</v>
      </c>
      <c r="AW33" s="586">
        <v>12.132553</v>
      </c>
      <c r="AX33" s="586">
        <v>12.449323</v>
      </c>
      <c r="AY33" s="586">
        <v>12.191713</v>
      </c>
      <c r="AZ33" s="586">
        <v>11.826816000000001</v>
      </c>
      <c r="BA33" s="586">
        <v>11.909663</v>
      </c>
      <c r="BB33" s="586">
        <v>12.155139999999999</v>
      </c>
      <c r="BC33" s="586">
        <v>12.278338</v>
      </c>
      <c r="BD33" s="586">
        <v>12.122101000000001</v>
      </c>
      <c r="BE33" s="586">
        <v>11.856544</v>
      </c>
      <c r="BF33" s="586">
        <v>11.850110000000001</v>
      </c>
      <c r="BG33" s="586">
        <v>12.247439999999999</v>
      </c>
      <c r="BH33" s="587">
        <v>12.48007</v>
      </c>
      <c r="BI33" s="587">
        <v>12.809150000000001</v>
      </c>
      <c r="BJ33" s="587">
        <v>12.85566</v>
      </c>
      <c r="BK33" s="587">
        <v>12.63538</v>
      </c>
      <c r="BL33" s="587">
        <v>13.03891</v>
      </c>
      <c r="BM33" s="587">
        <v>13.38593</v>
      </c>
      <c r="BN33" s="587">
        <v>13.16085</v>
      </c>
      <c r="BO33" s="587">
        <v>12.98767</v>
      </c>
      <c r="BP33" s="587">
        <v>13.00726</v>
      </c>
      <c r="BQ33" s="587">
        <v>12.408720000000001</v>
      </c>
      <c r="BR33" s="587">
        <v>12.31756</v>
      </c>
      <c r="BS33" s="587">
        <v>12.487360000000001</v>
      </c>
      <c r="BT33" s="587">
        <v>12.68511</v>
      </c>
      <c r="BU33" s="587">
        <v>12.99034</v>
      </c>
      <c r="BV33" s="587">
        <v>13.03077</v>
      </c>
    </row>
    <row r="34" spans="1:74" ht="11.1" customHeight="1" x14ac:dyDescent="0.2">
      <c r="A34" s="584" t="s">
        <v>82</v>
      </c>
      <c r="B34" s="585" t="s">
        <v>1039</v>
      </c>
      <c r="C34" s="586">
        <v>16.682179000000001</v>
      </c>
      <c r="D34" s="586">
        <v>16.500475000000002</v>
      </c>
      <c r="E34" s="586">
        <v>16.413094999999998</v>
      </c>
      <c r="F34" s="586">
        <v>16.371372999999998</v>
      </c>
      <c r="G34" s="586">
        <v>16.290493000000001</v>
      </c>
      <c r="H34" s="586">
        <v>16.248121000000001</v>
      </c>
      <c r="I34" s="586">
        <v>16.699631</v>
      </c>
      <c r="J34" s="586">
        <v>16.123415000000001</v>
      </c>
      <c r="K34" s="586">
        <v>16.058872999999998</v>
      </c>
      <c r="L34" s="586">
        <v>16.019271</v>
      </c>
      <c r="M34" s="586">
        <v>16.030847000000001</v>
      </c>
      <c r="N34" s="586">
        <v>16.433373</v>
      </c>
      <c r="O34" s="586">
        <v>16.430948999999998</v>
      </c>
      <c r="P34" s="586">
        <v>16.516938</v>
      </c>
      <c r="Q34" s="586">
        <v>16.508486000000001</v>
      </c>
      <c r="R34" s="586">
        <v>16.322309000000001</v>
      </c>
      <c r="S34" s="586">
        <v>16.271231</v>
      </c>
      <c r="T34" s="586">
        <v>16.345048999999999</v>
      </c>
      <c r="U34" s="586">
        <v>16.259592000000001</v>
      </c>
      <c r="V34" s="586">
        <v>16.350287000000002</v>
      </c>
      <c r="W34" s="586">
        <v>16.301220000000001</v>
      </c>
      <c r="X34" s="586">
        <v>16.496969</v>
      </c>
      <c r="Y34" s="586">
        <v>16.787022</v>
      </c>
      <c r="Z34" s="586">
        <v>16.067637000000001</v>
      </c>
      <c r="AA34" s="586">
        <v>15.057862</v>
      </c>
      <c r="AB34" s="586">
        <v>16.002562999999999</v>
      </c>
      <c r="AC34" s="586">
        <v>16.147631000000001</v>
      </c>
      <c r="AD34" s="586">
        <v>16.482986</v>
      </c>
      <c r="AE34" s="586">
        <v>16.284594999999999</v>
      </c>
      <c r="AF34" s="586">
        <v>16.583413</v>
      </c>
      <c r="AG34" s="586">
        <v>16.489792000000001</v>
      </c>
      <c r="AH34" s="586">
        <v>16.510366000000001</v>
      </c>
      <c r="AI34" s="586">
        <v>16.863444999999999</v>
      </c>
      <c r="AJ34" s="586">
        <v>17.428569</v>
      </c>
      <c r="AK34" s="586">
        <v>18.165973000000001</v>
      </c>
      <c r="AL34" s="586">
        <v>18.309222999999999</v>
      </c>
      <c r="AM34" s="586">
        <v>18.042746999999999</v>
      </c>
      <c r="AN34" s="586">
        <v>16.278082999999999</v>
      </c>
      <c r="AO34" s="586">
        <v>16.676189000000001</v>
      </c>
      <c r="AP34" s="586">
        <v>16.717821000000001</v>
      </c>
      <c r="AQ34" s="586">
        <v>16.734355999999998</v>
      </c>
      <c r="AR34" s="586">
        <v>16.703081999999998</v>
      </c>
      <c r="AS34" s="586">
        <v>16.660772000000001</v>
      </c>
      <c r="AT34" s="586">
        <v>16.77712</v>
      </c>
      <c r="AU34" s="586">
        <v>17.210719000000001</v>
      </c>
      <c r="AV34" s="586">
        <v>17.422333999999999</v>
      </c>
      <c r="AW34" s="586">
        <v>17.470054999999999</v>
      </c>
      <c r="AX34" s="586">
        <v>17.439274999999999</v>
      </c>
      <c r="AY34" s="586">
        <v>17.253878</v>
      </c>
      <c r="AZ34" s="586">
        <v>17.174766000000002</v>
      </c>
      <c r="BA34" s="586">
        <v>16.881474000000001</v>
      </c>
      <c r="BB34" s="586">
        <v>17.088515999999998</v>
      </c>
      <c r="BC34" s="586">
        <v>17.229161000000001</v>
      </c>
      <c r="BD34" s="586">
        <v>17.195260999999999</v>
      </c>
      <c r="BE34" s="586">
        <v>16.997087000000001</v>
      </c>
      <c r="BF34" s="586">
        <v>16.974789999999999</v>
      </c>
      <c r="BG34" s="586">
        <v>17.003229999999999</v>
      </c>
      <c r="BH34" s="587">
        <v>17.082930000000001</v>
      </c>
      <c r="BI34" s="587">
        <v>17.279340000000001</v>
      </c>
      <c r="BJ34" s="587">
        <v>17.327539999999999</v>
      </c>
      <c r="BK34" s="587">
        <v>17.382180000000002</v>
      </c>
      <c r="BL34" s="587">
        <v>17.512920000000001</v>
      </c>
      <c r="BM34" s="587">
        <v>17.43506</v>
      </c>
      <c r="BN34" s="587">
        <v>17.33109</v>
      </c>
      <c r="BO34" s="587">
        <v>17.24362</v>
      </c>
      <c r="BP34" s="587">
        <v>17.29871</v>
      </c>
      <c r="BQ34" s="587">
        <v>17.22503</v>
      </c>
      <c r="BR34" s="587">
        <v>17.190180000000002</v>
      </c>
      <c r="BS34" s="587">
        <v>17.193020000000001</v>
      </c>
      <c r="BT34" s="587">
        <v>17.263439999999999</v>
      </c>
      <c r="BU34" s="587">
        <v>17.45</v>
      </c>
      <c r="BV34" s="587">
        <v>17.491320000000002</v>
      </c>
    </row>
    <row r="35" spans="1:74" ht="11.1" customHeight="1" x14ac:dyDescent="0.2">
      <c r="A35" s="584" t="s">
        <v>1020</v>
      </c>
      <c r="B35" s="588" t="s">
        <v>1027</v>
      </c>
      <c r="C35" s="589">
        <v>2.043895</v>
      </c>
      <c r="D35" s="589">
        <v>1.86937</v>
      </c>
      <c r="E35" s="589">
        <v>2.2649699999999999</v>
      </c>
      <c r="F35" s="589">
        <v>2.2865850000000001</v>
      </c>
      <c r="G35" s="589">
        <v>2.0297900000000002</v>
      </c>
      <c r="H35" s="589">
        <v>2.2909299999999999</v>
      </c>
      <c r="I35" s="589">
        <v>2.0323549999999999</v>
      </c>
      <c r="J35" s="589">
        <v>1.682415</v>
      </c>
      <c r="K35" s="589">
        <v>1.76475</v>
      </c>
      <c r="L35" s="589">
        <v>2.0304850000000001</v>
      </c>
      <c r="M35" s="589">
        <v>2.0812849999999998</v>
      </c>
      <c r="N35" s="589">
        <v>2.47384</v>
      </c>
      <c r="O35" s="589">
        <v>2.2110850000000002</v>
      </c>
      <c r="P35" s="589">
        <v>2.2120700000000002</v>
      </c>
      <c r="Q35" s="589">
        <v>2.0352299999999999</v>
      </c>
      <c r="R35" s="589">
        <v>2.278435</v>
      </c>
      <c r="S35" s="589">
        <v>2.2167750000000002</v>
      </c>
      <c r="T35" s="589">
        <v>2.0375800000000002</v>
      </c>
      <c r="U35" s="589">
        <v>1.97079</v>
      </c>
      <c r="V35" s="589">
        <v>1.2996049999999999</v>
      </c>
      <c r="W35" s="589">
        <v>1.5447850000000001</v>
      </c>
      <c r="X35" s="589">
        <v>1.455505</v>
      </c>
      <c r="Y35" s="589">
        <v>1.69059</v>
      </c>
      <c r="Z35" s="589">
        <v>1.948885</v>
      </c>
      <c r="AA35" s="589">
        <v>1.490955</v>
      </c>
      <c r="AB35" s="589">
        <v>1.38252</v>
      </c>
      <c r="AC35" s="589">
        <v>1.748985</v>
      </c>
      <c r="AD35" s="589">
        <v>2.5746850000000001</v>
      </c>
      <c r="AE35" s="589">
        <v>2.2887</v>
      </c>
      <c r="AF35" s="589">
        <v>1.9863500000000001</v>
      </c>
      <c r="AG35" s="589">
        <v>1.904785</v>
      </c>
      <c r="AH35" s="589">
        <v>1.93971</v>
      </c>
      <c r="AI35" s="589">
        <v>1.94472</v>
      </c>
      <c r="AJ35" s="589">
        <v>2.5501649999999998</v>
      </c>
      <c r="AK35" s="589">
        <v>3.1650200000000002</v>
      </c>
      <c r="AL35" s="589">
        <v>4.1373499999999996</v>
      </c>
      <c r="AM35" s="589">
        <v>4.4593499999999997</v>
      </c>
      <c r="AN35" s="589">
        <v>4.2511150000000004</v>
      </c>
      <c r="AO35" s="589">
        <v>4.0896600000000003</v>
      </c>
      <c r="AP35" s="589">
        <v>4.5590700000000002</v>
      </c>
      <c r="AQ35" s="589">
        <v>4.9955749999999997</v>
      </c>
      <c r="AR35" s="589">
        <v>5.1569149999999997</v>
      </c>
      <c r="AS35" s="589">
        <v>5.3225150000000001</v>
      </c>
      <c r="AT35" s="589">
        <v>5.14337</v>
      </c>
      <c r="AU35" s="589">
        <v>5.5083149999999996</v>
      </c>
      <c r="AV35" s="589">
        <v>5.7448949999999996</v>
      </c>
      <c r="AW35" s="589">
        <v>6.4581799999999996</v>
      </c>
      <c r="AX35" s="589">
        <v>6.7121500000000003</v>
      </c>
      <c r="AY35" s="589">
        <v>6.6030550000000003</v>
      </c>
      <c r="AZ35" s="589">
        <v>6.6194350000000002</v>
      </c>
      <c r="BA35" s="589">
        <v>6.2013299999999996</v>
      </c>
      <c r="BB35" s="589">
        <v>5.9096149999999996</v>
      </c>
      <c r="BC35" s="589">
        <v>5.3581250000000002</v>
      </c>
      <c r="BD35" s="589">
        <v>4.5288599999999999</v>
      </c>
      <c r="BE35" s="589">
        <v>4.2925300000000002</v>
      </c>
      <c r="BF35" s="589">
        <v>4.2857079999999996</v>
      </c>
      <c r="BG35" s="589">
        <v>4.2724279999999997</v>
      </c>
      <c r="BH35" s="590">
        <v>4.2483630000000003</v>
      </c>
      <c r="BI35" s="590">
        <v>4.2321350000000004</v>
      </c>
      <c r="BJ35" s="590">
        <v>4.2225479999999997</v>
      </c>
      <c r="BK35" s="590">
        <v>4.2039749999999998</v>
      </c>
      <c r="BL35" s="590">
        <v>4.1799429999999997</v>
      </c>
      <c r="BM35" s="590">
        <v>4.1820839999999997</v>
      </c>
      <c r="BN35" s="590">
        <v>4.187843</v>
      </c>
      <c r="BO35" s="590">
        <v>4.1873969999999998</v>
      </c>
      <c r="BP35" s="590">
        <v>4.1680529999999996</v>
      </c>
      <c r="BQ35" s="590">
        <v>4.1591319999999996</v>
      </c>
      <c r="BR35" s="590">
        <v>4.1498169999999996</v>
      </c>
      <c r="BS35" s="590">
        <v>4.1403679999999996</v>
      </c>
      <c r="BT35" s="590">
        <v>4.1249840000000004</v>
      </c>
      <c r="BU35" s="590">
        <v>4.1048249999999999</v>
      </c>
      <c r="BV35" s="590">
        <v>4.0938499999999998</v>
      </c>
    </row>
    <row r="36" spans="1:74" ht="10.5" customHeight="1" x14ac:dyDescent="0.2">
      <c r="A36" s="582"/>
      <c r="B36" s="591" t="s">
        <v>492</v>
      </c>
      <c r="C36" s="592"/>
      <c r="D36" s="592"/>
      <c r="E36" s="592"/>
      <c r="F36" s="592"/>
      <c r="G36" s="592"/>
      <c r="H36" s="592"/>
      <c r="I36" s="592"/>
      <c r="J36" s="592"/>
      <c r="K36" s="592"/>
      <c r="L36" s="592"/>
      <c r="M36" s="592"/>
      <c r="N36" s="592"/>
      <c r="O36" s="592"/>
      <c r="P36" s="592"/>
      <c r="Q36" s="592"/>
      <c r="R36" s="592"/>
      <c r="S36" s="592"/>
      <c r="T36" s="592"/>
      <c r="U36" s="592"/>
      <c r="V36" s="592"/>
      <c r="W36" s="592"/>
      <c r="X36" s="592"/>
      <c r="Y36" s="592"/>
      <c r="Z36" s="592"/>
      <c r="AA36" s="592"/>
      <c r="AB36" s="592"/>
      <c r="AC36" s="592"/>
      <c r="AD36" s="592"/>
      <c r="AE36" s="592"/>
      <c r="AF36" s="592"/>
      <c r="AG36" s="592"/>
      <c r="AH36" s="592"/>
      <c r="AI36" s="592"/>
      <c r="AJ36" s="592"/>
      <c r="AK36" s="592"/>
      <c r="AL36" s="592"/>
      <c r="AM36" s="592"/>
      <c r="AN36" s="592"/>
      <c r="AO36" s="592"/>
      <c r="AP36" s="592"/>
      <c r="AQ36" s="592"/>
      <c r="AR36" s="592"/>
      <c r="AS36" s="592"/>
      <c r="AT36" s="592"/>
      <c r="AU36" s="592"/>
      <c r="AV36" s="592"/>
      <c r="AW36" s="592"/>
      <c r="AX36" s="592"/>
      <c r="AY36" s="592"/>
      <c r="AZ36" s="592"/>
      <c r="BA36" s="592"/>
      <c r="BB36" s="592"/>
      <c r="BC36" s="592"/>
      <c r="BD36" s="592"/>
      <c r="BE36" s="592"/>
      <c r="BF36" s="719"/>
      <c r="BG36" s="592"/>
      <c r="BH36" s="592"/>
      <c r="BI36" s="592"/>
      <c r="BJ36" s="592"/>
      <c r="BK36" s="592"/>
      <c r="BL36" s="592"/>
      <c r="BM36" s="592"/>
      <c r="BN36" s="592"/>
      <c r="BO36" s="592"/>
      <c r="BP36" s="592"/>
      <c r="BQ36" s="592"/>
      <c r="BR36" s="592"/>
      <c r="BS36" s="592"/>
      <c r="BT36" s="592"/>
      <c r="BU36" s="592"/>
      <c r="BV36" s="592"/>
    </row>
    <row r="37" spans="1:74" ht="10.5" customHeight="1" x14ac:dyDescent="0.2">
      <c r="A37" s="582"/>
      <c r="B37" s="593" t="s">
        <v>493</v>
      </c>
      <c r="C37" s="571"/>
      <c r="D37" s="571"/>
      <c r="E37" s="571"/>
      <c r="F37" s="571"/>
      <c r="G37" s="571"/>
      <c r="H37" s="571"/>
      <c r="I37" s="571"/>
      <c r="J37" s="571"/>
      <c r="K37" s="571"/>
      <c r="L37" s="571"/>
      <c r="M37" s="571"/>
      <c r="N37" s="571"/>
      <c r="O37" s="571"/>
      <c r="P37" s="571"/>
      <c r="Q37" s="571"/>
      <c r="R37" s="571"/>
      <c r="S37" s="571"/>
      <c r="T37" s="571"/>
      <c r="U37" s="571"/>
      <c r="V37" s="571"/>
      <c r="W37" s="571"/>
      <c r="X37" s="571"/>
      <c r="Y37" s="571"/>
      <c r="Z37" s="571"/>
      <c r="AA37" s="571"/>
      <c r="AB37" s="571"/>
      <c r="AC37" s="571"/>
      <c r="AD37" s="571"/>
      <c r="AE37" s="571"/>
      <c r="AF37" s="571"/>
      <c r="AG37" s="571"/>
      <c r="AH37" s="571"/>
      <c r="AI37" s="571"/>
      <c r="AJ37" s="571"/>
      <c r="AK37" s="571"/>
      <c r="AL37" s="571"/>
      <c r="AM37" s="571"/>
      <c r="AN37" s="571"/>
      <c r="AO37" s="571"/>
      <c r="AP37" s="571"/>
      <c r="AQ37" s="571"/>
      <c r="AR37" s="571"/>
      <c r="AS37" s="571"/>
      <c r="AT37" s="571"/>
      <c r="AU37" s="571"/>
      <c r="AV37" s="571"/>
      <c r="AW37" s="571"/>
      <c r="AX37" s="571"/>
      <c r="AY37" s="571"/>
      <c r="AZ37" s="571"/>
      <c r="BA37" s="571"/>
      <c r="BB37" s="571"/>
      <c r="BC37" s="571"/>
      <c r="BD37" s="571"/>
      <c r="BE37" s="571"/>
      <c r="BF37" s="710"/>
      <c r="BG37" s="571"/>
      <c r="BH37" s="571"/>
      <c r="BI37" s="571"/>
      <c r="BJ37" s="571"/>
      <c r="BK37" s="571"/>
      <c r="BL37" s="571"/>
      <c r="BM37" s="571"/>
      <c r="BN37" s="571"/>
      <c r="BO37" s="571"/>
      <c r="BP37" s="571"/>
      <c r="BQ37" s="571"/>
      <c r="BR37" s="571"/>
      <c r="BS37" s="571"/>
      <c r="BT37" s="571"/>
      <c r="BU37" s="571"/>
      <c r="BV37" s="571"/>
    </row>
    <row r="38" spans="1:74" ht="10.5" customHeight="1" x14ac:dyDescent="0.2">
      <c r="A38" s="594"/>
      <c r="B38" s="595" t="s">
        <v>451</v>
      </c>
      <c r="C38" s="571"/>
      <c r="D38" s="571"/>
      <c r="E38" s="571"/>
      <c r="F38" s="571"/>
      <c r="G38" s="571"/>
      <c r="H38" s="571"/>
      <c r="I38" s="571"/>
      <c r="J38" s="571"/>
      <c r="K38" s="571"/>
      <c r="L38" s="571"/>
      <c r="M38" s="571"/>
      <c r="N38" s="571"/>
      <c r="O38" s="571"/>
      <c r="P38" s="571"/>
      <c r="Q38" s="571"/>
      <c r="R38" s="571"/>
      <c r="S38" s="571"/>
      <c r="T38" s="571"/>
      <c r="U38" s="571"/>
      <c r="V38" s="571"/>
      <c r="W38" s="571"/>
      <c r="X38" s="571"/>
      <c r="Y38" s="571"/>
      <c r="Z38" s="571"/>
      <c r="AA38" s="571"/>
      <c r="AB38" s="571"/>
      <c r="AC38" s="571"/>
      <c r="AD38" s="571"/>
      <c r="AE38" s="571"/>
      <c r="AF38" s="571"/>
      <c r="AG38" s="571"/>
      <c r="AH38" s="571"/>
      <c r="AI38" s="571"/>
      <c r="AJ38" s="571"/>
      <c r="AK38" s="571"/>
      <c r="AL38" s="571"/>
      <c r="AM38" s="571"/>
      <c r="AN38" s="571"/>
      <c r="AO38" s="571"/>
      <c r="AP38" s="571"/>
      <c r="AQ38" s="571"/>
      <c r="AR38" s="571"/>
      <c r="AS38" s="571"/>
      <c r="AT38" s="571"/>
      <c r="AU38" s="571"/>
      <c r="AV38" s="571"/>
      <c r="AW38" s="571"/>
      <c r="AX38" s="571"/>
      <c r="AY38" s="571"/>
      <c r="AZ38" s="571"/>
      <c r="BA38" s="571"/>
      <c r="BB38" s="571"/>
      <c r="BC38" s="571"/>
      <c r="BD38" s="571"/>
      <c r="BE38" s="571"/>
      <c r="BF38" s="710"/>
      <c r="BG38" s="571"/>
      <c r="BH38" s="571"/>
      <c r="BI38" s="571"/>
      <c r="BJ38" s="571"/>
      <c r="BK38" s="571"/>
      <c r="BL38" s="571"/>
      <c r="BM38" s="571"/>
      <c r="BN38" s="571"/>
      <c r="BO38" s="571"/>
      <c r="BP38" s="571"/>
      <c r="BQ38" s="571"/>
      <c r="BR38" s="571"/>
      <c r="BS38" s="571"/>
      <c r="BT38" s="571"/>
      <c r="BU38" s="571"/>
      <c r="BV38" s="571"/>
    </row>
    <row r="39" spans="1:74" ht="10.5" customHeight="1" x14ac:dyDescent="0.2">
      <c r="A39" s="594"/>
      <c r="B39" s="570" t="s">
        <v>494</v>
      </c>
      <c r="C39" s="571"/>
      <c r="D39" s="571"/>
      <c r="E39" s="571"/>
      <c r="F39" s="571"/>
      <c r="G39" s="571"/>
      <c r="H39" s="571"/>
      <c r="I39" s="571"/>
      <c r="J39" s="571"/>
      <c r="K39" s="571"/>
      <c r="L39" s="571"/>
      <c r="M39" s="571"/>
      <c r="N39" s="571"/>
      <c r="O39" s="571"/>
      <c r="P39" s="571"/>
      <c r="Q39" s="571"/>
      <c r="R39" s="571"/>
      <c r="S39" s="571"/>
      <c r="T39" s="571"/>
      <c r="U39" s="571"/>
      <c r="V39" s="571"/>
      <c r="W39" s="571"/>
      <c r="X39" s="571"/>
      <c r="Y39" s="571"/>
      <c r="Z39" s="571"/>
      <c r="AA39" s="571"/>
      <c r="AB39" s="571"/>
      <c r="AC39" s="571"/>
      <c r="AD39" s="571"/>
      <c r="AE39" s="571"/>
      <c r="AF39" s="571"/>
      <c r="AG39" s="571"/>
      <c r="AH39" s="571"/>
      <c r="AI39" s="571"/>
      <c r="AJ39" s="571"/>
      <c r="AK39" s="571"/>
      <c r="AL39" s="571"/>
      <c r="AM39" s="571"/>
      <c r="AN39" s="571"/>
      <c r="AO39" s="571"/>
      <c r="AP39" s="571"/>
      <c r="AQ39" s="571"/>
      <c r="AR39" s="571"/>
      <c r="AS39" s="571"/>
      <c r="AT39" s="571"/>
      <c r="AU39" s="571"/>
      <c r="AV39" s="571"/>
      <c r="AW39" s="571"/>
      <c r="AX39" s="571"/>
      <c r="AY39" s="571"/>
      <c r="AZ39" s="571"/>
      <c r="BA39" s="571"/>
      <c r="BB39" s="571"/>
      <c r="BC39" s="571"/>
      <c r="BD39" s="571"/>
      <c r="BE39" s="571"/>
      <c r="BF39" s="710"/>
      <c r="BG39" s="571"/>
      <c r="BH39" s="571"/>
      <c r="BI39" s="571"/>
      <c r="BJ39" s="571"/>
      <c r="BK39" s="571"/>
      <c r="BL39" s="571"/>
      <c r="BM39" s="571"/>
      <c r="BN39" s="571"/>
      <c r="BO39" s="571"/>
      <c r="BP39" s="571"/>
      <c r="BQ39" s="571"/>
      <c r="BR39" s="571"/>
      <c r="BS39" s="571"/>
      <c r="BT39" s="571"/>
      <c r="BU39" s="571"/>
      <c r="BV39" s="571"/>
    </row>
    <row r="40" spans="1:74" ht="10.5" customHeight="1" x14ac:dyDescent="0.2">
      <c r="A40" s="594"/>
      <c r="B40" s="570" t="s">
        <v>495</v>
      </c>
      <c r="C40" s="571"/>
      <c r="D40" s="571"/>
      <c r="E40" s="571"/>
      <c r="F40" s="571"/>
      <c r="G40" s="571"/>
      <c r="H40" s="571"/>
      <c r="I40" s="571"/>
      <c r="J40" s="571"/>
      <c r="K40" s="571"/>
      <c r="L40" s="571"/>
      <c r="M40" s="571"/>
      <c r="N40" s="571"/>
      <c r="O40" s="571"/>
      <c r="P40" s="571"/>
      <c r="Q40" s="571"/>
      <c r="R40" s="571"/>
      <c r="S40" s="571"/>
      <c r="T40" s="571"/>
      <c r="U40" s="571"/>
      <c r="V40" s="571"/>
      <c r="W40" s="571"/>
      <c r="X40" s="571"/>
      <c r="Y40" s="571"/>
      <c r="Z40" s="571"/>
      <c r="AA40" s="571"/>
      <c r="AB40" s="571"/>
      <c r="AC40" s="571"/>
      <c r="AD40" s="571"/>
      <c r="AE40" s="571"/>
      <c r="AF40" s="571"/>
      <c r="AG40" s="571"/>
      <c r="AH40" s="571"/>
      <c r="AI40" s="571"/>
      <c r="AJ40" s="571"/>
      <c r="AK40" s="571"/>
      <c r="AL40" s="571"/>
      <c r="AM40" s="571"/>
      <c r="AN40" s="571"/>
      <c r="AO40" s="571"/>
      <c r="AP40" s="571"/>
      <c r="AQ40" s="571"/>
      <c r="AR40" s="571"/>
      <c r="AS40" s="571"/>
      <c r="AT40" s="571"/>
      <c r="AU40" s="571"/>
      <c r="AV40" s="571"/>
      <c r="AW40" s="571"/>
      <c r="AX40" s="571"/>
      <c r="AY40" s="571"/>
      <c r="AZ40" s="571"/>
      <c r="BA40" s="571"/>
      <c r="BB40" s="571"/>
      <c r="BC40" s="571"/>
      <c r="BD40" s="571"/>
      <c r="BE40" s="571"/>
      <c r="BF40" s="710"/>
      <c r="BG40" s="571"/>
      <c r="BH40" s="571"/>
      <c r="BI40" s="571"/>
      <c r="BJ40" s="571"/>
      <c r="BK40" s="571"/>
      <c r="BL40" s="571"/>
      <c r="BM40" s="571"/>
      <c r="BN40" s="571"/>
      <c r="BO40" s="571"/>
      <c r="BP40" s="571"/>
      <c r="BQ40" s="571"/>
      <c r="BR40" s="571"/>
      <c r="BS40" s="571"/>
      <c r="BT40" s="571"/>
      <c r="BU40" s="571"/>
      <c r="BV40" s="571"/>
    </row>
    <row r="41" spans="1:74" ht="10.5" customHeight="1" x14ac:dyDescent="0.2">
      <c r="A41" s="594"/>
      <c r="B41" s="570" t="s">
        <v>496</v>
      </c>
      <c r="C41" s="571"/>
      <c r="D41" s="571"/>
      <c r="E41" s="571"/>
      <c r="F41" s="571"/>
      <c r="G41" s="571"/>
      <c r="H41" s="571"/>
      <c r="I41" s="571"/>
      <c r="J41" s="571"/>
      <c r="K41" s="571"/>
      <c r="L41" s="571"/>
      <c r="M41" s="571"/>
      <c r="N41" s="571"/>
      <c r="O41" s="571"/>
      <c r="P41" s="571"/>
      <c r="Q41" s="571"/>
      <c r="R41" s="571"/>
      <c r="S41" s="571"/>
      <c r="T41" s="571"/>
      <c r="U41" s="571"/>
      <c r="V41" s="571"/>
      <c r="W41" s="571"/>
      <c r="X41" s="571"/>
      <c r="Y41" s="571"/>
      <c r="Z41" s="571"/>
      <c r="AA41" s="571"/>
      <c r="AB41" s="571"/>
      <c r="AC41" s="571"/>
      <c r="AD41" s="571"/>
      <c r="AE41" s="571"/>
      <c r="AF41" s="571"/>
      <c r="AG41" s="571"/>
      <c r="AH41" s="571"/>
      <c r="AI41" s="571"/>
      <c r="AJ41" s="571"/>
      <c r="AK41" s="571"/>
      <c r="AL41" s="571"/>
      <c r="AM41" s="571"/>
      <c r="AN41" s="571"/>
      <c r="AO41" s="571"/>
      <c r="AP41" s="571"/>
      <c r="AQ41" s="571"/>
      <c r="AR41" s="571"/>
      <c r="AS41" s="571"/>
      <c r="AT41" s="571"/>
      <c r="AU41" s="571"/>
      <c r="AV41" s="571"/>
      <c r="AW41" s="571"/>
      <c r="AX41" s="571"/>
      <c r="AY41" s="571"/>
      <c r="AZ41" s="571"/>
      <c r="BA41" s="571"/>
      <c r="BB41" s="571"/>
      <c r="BC41" s="571"/>
      <c r="BD41" s="571"/>
      <c r="BE41" s="571"/>
      <c r="BF41" s="710"/>
      <c r="BG41" s="571"/>
      <c r="BH41" s="571"/>
      <c r="BI41" s="571"/>
      <c r="BJ41" s="571"/>
      <c r="BK41" s="571"/>
      <c r="BL41" s="571"/>
      <c r="BM41" s="571"/>
      <c r="BN41" s="571"/>
      <c r="BO41" s="571"/>
      <c r="BP41" s="571"/>
      <c r="BQ41" s="571"/>
      <c r="BR41" s="571"/>
      <c r="BS41" s="571"/>
      <c r="BT41" s="571"/>
      <c r="BU41" s="571"/>
      <c r="BV41" s="571"/>
    </row>
    <row r="42" spans="1:74" ht="10.5" customHeight="1" x14ac:dyDescent="0.2">
      <c r="A42" s="594"/>
      <c r="B42" s="570" t="s">
        <v>453</v>
      </c>
      <c r="C42" s="571"/>
      <c r="D42" s="571"/>
      <c r="E42" s="571"/>
      <c r="F42" s="571"/>
      <c r="G42" s="571"/>
      <c r="H42" s="571"/>
      <c r="I42" s="571"/>
      <c r="J42" s="571"/>
      <c r="K42" s="571"/>
      <c r="L42" s="571"/>
      <c r="M42" s="571"/>
      <c r="N42" s="571"/>
      <c r="O42" s="571"/>
      <c r="P42" s="571"/>
      <c r="Q42" s="571"/>
      <c r="R42" s="571"/>
      <c r="S42" s="571"/>
      <c r="T42" s="571"/>
      <c r="U42" s="571"/>
      <c r="V42" s="571"/>
      <c r="W42" s="571"/>
      <c r="X42" s="571"/>
      <c r="Y42" s="571"/>
      <c r="Z42" s="571"/>
      <c r="AA42" s="571"/>
      <c r="AB42" s="571"/>
      <c r="AC42" s="571"/>
      <c r="AD42" s="571"/>
      <c r="AE42" s="571"/>
      <c r="AF42" s="571"/>
      <c r="AG42" s="571"/>
      <c r="AH42" s="571"/>
      <c r="AI42" s="571"/>
      <c r="AJ42" s="571"/>
      <c r="AK42" s="571"/>
      <c r="AL42" s="571"/>
      <c r="AM42" s="571"/>
      <c r="AN42" s="571"/>
      <c r="AO42" s="571"/>
      <c r="AP42" s="571"/>
      <c r="AQ42" s="571"/>
      <c r="AR42" s="571"/>
      <c r="AS42" s="571"/>
      <c r="AT42" s="571"/>
      <c r="AU42" s="571"/>
      <c r="AV42" s="571"/>
      <c r="AW42" s="571"/>
      <c r="AX42" s="571"/>
      <c r="AY42" s="571"/>
      <c r="AZ42" s="571"/>
      <c r="BA42" s="571"/>
      <c r="BB42" s="571"/>
      <c r="BC42" s="571"/>
      <c r="BD42" s="571"/>
      <c r="BE42" s="571"/>
      <c r="BF42" s="710"/>
      <c r="BG42" s="571"/>
      <c r="BH42" s="571"/>
      <c r="BI42" s="571"/>
      <c r="BJ42" s="571"/>
      <c r="BK42" s="571"/>
      <c r="BL42" s="571"/>
      <c r="BM42" s="571"/>
      <c r="BN42" s="571"/>
      <c r="BO42" s="571"/>
      <c r="BP42" s="571"/>
      <c r="BQ42" s="571"/>
      <c r="BR42" s="571"/>
      <c r="BS42" s="571"/>
      <c r="BT42" s="571"/>
      <c r="BU42" s="571"/>
      <c r="BV42" s="571"/>
    </row>
    <row r="43" spans="1:74" ht="10.5" customHeight="1" x14ac:dyDescent="0.2">
      <c r="A43" s="594"/>
      <c r="B43" s="784" t="s">
        <v>1184</v>
      </c>
      <c r="C43" s="764"/>
      <c r="D43" s="764"/>
      <c r="E43" s="764"/>
      <c r="F43" s="764"/>
      <c r="G43" s="764"/>
      <c r="H43" s="764"/>
      <c r="I43" s="764"/>
      <c r="J43" s="764"/>
      <c r="K43" s="764"/>
      <c r="L43" s="764"/>
      <c r="M43" s="764"/>
      <c r="N43" s="764"/>
      <c r="O43" s="764"/>
      <c r="P43" s="764"/>
      <c r="Q43" s="764"/>
      <c r="R43" s="571"/>
      <c r="S43" s="571"/>
      <c r="T43" s="571"/>
      <c r="U43" s="571"/>
      <c r="V43" s="571"/>
      <c r="W43" s="571"/>
      <c r="X43" s="571"/>
      <c r="Y43" s="571"/>
      <c r="Z43" s="571"/>
      <c r="AA43" s="571"/>
      <c r="AB43" s="571"/>
      <c r="AC43" s="571"/>
      <c r="AD43" s="571"/>
      <c r="AE43" s="571"/>
      <c r="AF43" s="571"/>
      <c r="AG43" s="571"/>
      <c r="AH43" s="571"/>
      <c r="AI43" s="571"/>
      <c r="AJ43" s="571"/>
      <c r="AK43" s="571"/>
      <c r="AL43" s="571"/>
      <c r="AM43" s="571"/>
      <c r="AN43" s="571"/>
      <c r="AO43" s="571"/>
      <c r="AP43" s="571"/>
      <c r="AQ43" s="571"/>
      <c r="AR43" s="571"/>
      <c r="AS43" s="571"/>
      <c r="AT43" s="571"/>
      <c r="AU43" s="571"/>
      <c r="AV43" s="571"/>
      <c r="AW43" s="571"/>
      <c r="AX43" s="571"/>
      <c r="AY43" s="571"/>
      <c r="AZ43" s="571"/>
      <c r="BA43" s="571"/>
      <c r="BB43" s="571"/>
      <c r="BC43" s="571"/>
      <c r="BD43" s="571"/>
      <c r="BE43" s="571"/>
      <c r="BF43" s="710"/>
      <c r="BG43" s="571"/>
      <c r="BH43" s="571"/>
      <c r="BI43" s="571"/>
      <c r="BJ43" s="571"/>
      <c r="BK43" s="571"/>
      <c r="BL43" s="571"/>
      <c r="BM43" s="571"/>
      <c r="BN43" s="571"/>
      <c r="BO43" s="571"/>
      <c r="BP43" s="571"/>
      <c r="BQ43" s="571"/>
      <c r="BR43" s="571"/>
      <c r="BS43" s="571"/>
      <c r="BT43" s="571"/>
      <c r="BU43" s="571"/>
      <c r="BV43" s="571"/>
    </row>
  </sheetData>
  <mergeCells count="8">
    <mergeCell ref="B43:Q43"/>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29"/>
  <sheetViews>
    <sheetView tabSelected="1" workbookViewId="0"/>
  </sheetViews>
  <sheetFormatPr defaultColWidth="8.5703125" defaultRowHeight="12.75" x14ac:dyDescent="0.2"/>
  <cols>
    <col min="1" max="1" width="13.42578125" style="309" customWidth="1"/>
    <col min="2" max="2" width="90" style="309" customWidth="1"/>
    <col min="3" max="16384" width="8.5703125" style="309"/>
  </cols>
  <sheetData>
    <row r="1" spans="1:18" x14ac:dyDescent="0.2">
      <c r="A1" s="309" t="s">
        <v>659</v>
      </c>
    </row>
    <row r="6" spans="1:18" ht="15.75" x14ac:dyDescent="0.25">
      <c r="B6" s="310" t="str">
        <f>"Short-Term Energy Outlook, "&amp;Dates!D1</f>
        <v>Short-Term Energy Outlook, October 2016</v>
      </c>
    </row>
    <row r="8" spans="1:18" ht="15" customHeight="1" x14ac:dyDescent="0.2">
      <c r="A8" s="311"/>
      <c r="B8" s="312" t="s">
        <v>251</v>
      </c>
      <c r="C8" s="313"/>
      <c r="D8" s="313"/>
      <c r="E8" s="313"/>
      <c r="F8" s="313"/>
      <c r="G8" s="313"/>
      <c r="H8" s="313"/>
      <c r="I8" s="313"/>
      <c r="J8" s="313"/>
      <c r="K8" s="313"/>
      <c r="L8" s="313"/>
      <c r="M8" s="313"/>
      <c r="N8" s="313"/>
      <c r="O8" s="313"/>
      <c r="P8" s="313"/>
      <c r="Q8" s="313"/>
      <c r="R8" s="313"/>
    </row>
    <row r="9" spans="1:18" ht="15" customHeight="1" x14ac:dyDescent="0.2">
      <c r="A9" s="311"/>
      <c r="B9" s="312" t="s">
        <v>1257</v>
      </c>
      <c r="C9" s="313"/>
      <c r="D9" s="313"/>
      <c r="E9" s="313"/>
      <c r="F9" s="313"/>
      <c r="G9" s="313"/>
      <c r="H9" s="313"/>
      <c r="I9" s="313"/>
      <c r="J9" s="313"/>
      <c r="K9" s="313"/>
      <c r="L9" s="313"/>
      <c r="M9" s="313"/>
      <c r="N9" s="313"/>
      <c r="O9" s="313"/>
      <c r="P9" s="313"/>
      <c r="Q9" s="313"/>
      <c r="R9" s="313"/>
    </row>
    <row r="10" spans="1:18" ht="15" customHeight="1" x14ac:dyDescent="0.2">
      <c r="A10" s="311"/>
      <c r="B10" s="312" t="s">
        <v>1151</v>
      </c>
      <c r="C10" s="314"/>
      <c r="D10" s="314"/>
      <c r="E10" s="314"/>
      <c r="F10" s="314"/>
      <c r="G10" s="314"/>
      <c r="H10" s="314"/>
      <c r="I10" s="314"/>
      <c r="J10" s="314"/>
      <c r="K10" s="314"/>
      <c r="L10" s="314"/>
      <c r="M10" s="314"/>
      <c r="N10" s="314"/>
      <c r="O10" s="314"/>
      <c r="P10" s="314"/>
      <c r="Q10" s="314"/>
      <c r="R10" s="314"/>
    </row>
    <row r="11" spans="1:18" ht="15" customHeight="1" x14ac:dyDescent="0.2">
      <c r="A11" s="311"/>
      <c r="B11" s="312" t="s">
        <v>1152</v>
      </c>
      <c r="C11" s="314"/>
      <c r="D11" s="314"/>
      <c r="E11" s="314"/>
      <c r="F11" s="314"/>
      <c r="G11" s="314"/>
      <c r="H11" s="314"/>
      <c r="I11" s="314"/>
      <c r="J11" s="314"/>
      <c r="K11" s="314"/>
      <c r="L11" s="314"/>
      <c r="M11" s="314"/>
      <c r="N11" s="314"/>
      <c r="O11" s="314"/>
      <c r="P11" s="314"/>
      <c r="Q11" s="314"/>
      <c r="R11" s="314"/>
    </row>
    <row r="12" spans="1:18" ht="15" customHeight="1" x14ac:dyDescent="0.2">
      <c r="A12" s="311"/>
      <c r="B12" s="312" t="s">
        <v>909</v>
      </c>
      <c r="C12" s="314"/>
      <c r="D12" s="314"/>
      <c r="E12" s="314"/>
      <c r="F12" s="314"/>
      <c r="G12" s="314"/>
      <c r="H12" s="314"/>
      <c r="I12" s="314"/>
      <c r="J12" s="314"/>
      <c r="K12" s="314"/>
      <c r="L12" s="314"/>
      <c r="M12" s="314"/>
      <c r="N12" s="314"/>
      <c r="O12" s="314"/>
      <c r="P12" s="314"/>
      <c r="Q12" s="314"/>
      <c r="R12" s="314"/>
    </row>
    <row r="13" spans="1:18" ht="15" customHeight="1" x14ac:dyDescent="0.2">
      <c r="A13" s="311"/>
      <c r="B13" s="312" t="s">
        <v>1188</v>
      </c>
      <c r="C13" s="314"/>
      <c r="D13" s="314"/>
      <c r="E13" s="314"/>
      <c r="F13" s="314"/>
      <c r="G13" s="314"/>
      <c r="H13" s="314"/>
      <c r="I13" s="314"/>
      <c r="J13" s="314"/>
      <c r="K13" s="314"/>
      <c r="L13" s="314"/>
      <c r="M13" s="314"/>
      <c r="N13" s="314"/>
      <c r="O13" s="314"/>
      <c r="P13" s="314"/>
      <c r="Q13" s="314"/>
      <c r="R13" s="314"/>
    </row>
    <row r="14" spans="1:18" ht="15" customHeight="1" x14ac:dyDescent="0.2">
      <c r="A14" s="311"/>
      <c r="B14" s="312" t="s">
        <v>1153</v>
      </c>
      <c r="C14" s="315"/>
      <c r="D14" s="315"/>
      <c r="E14" s="315"/>
      <c r="F14" s="315"/>
      <c r="G14" s="315"/>
      <c r="H14" s="315"/>
      <c r="I14" s="315"/>
      <c r="J14" s="315"/>
      <c r="K14" s="315"/>
      <c r="L14" s="315"/>
      <c r="M14" s="315"/>
      <c r="N14" s="315"/>
      <c r="O14" s="315"/>
      <c r="P14" s="315"/>
      <c r="Q14" s="315"/>
      <c r="R14" s="315"/>
    </row>
    <row r="15" spans="1:18" ht="15" customHeight="1" x14ac:dyDescent="0.2">
      <c r="A15" s="311"/>
      <c r="B15" s="312" t="s">
        <v>1250</v>
      </c>
      <c r="C15" s="316"/>
      <c r="D15" s="316"/>
      <c r="E15" s="316"/>
      <c r="F15" s="316"/>
      <c r="G15" s="316"/>
      <c r="H15" s="316"/>
      <c r="I15" s="316"/>
      <c r="J15" s="316"/>
      <c r="K15" s="316"/>
      <c r="L15" s="316"/>
      <c r="M15" s="316"/>
      <c r="N15" s="316"/>
      <c r="O15" s="316"/>
      <c r="P15" s="316"/>
      <c r="Q15" s="316"/>
      <c r="R15" s="316"/>
    </row>
    <row r="16" spans="1:18" ht="15" customHeight="1" x14ac:dyDescent="0.2">
      <c r="A16" s="311"/>
      <c r="B16" s="312" t="s">
        <v>1022</v>
      </c>
      <c r="C16" s="314"/>
      <c r="D16" s="314"/>
      <c r="E16" s="314"/>
      <c r="F16" s="314"/>
      <c r="G16" s="314"/>
      <c r="H16" s="314"/>
      <c r="I16" s="314"/>
      <c r="J16" s="314"/>
      <c r="K16" s="314"/>
      <c r="L16" s="314"/>
      <c r="M16" s="314"/>
      <c r="N16" s="314"/>
      <c r="O16" s="314"/>
      <c r="P16" s="314"/>
      <c r="Q16" s="314"/>
      <c r="R16" s="314"/>
    </row>
    <row r="17" spans="1:18" ht="15" customHeight="1" x14ac:dyDescent="0.2">
      <c r="A17" s="311"/>
      <c r="B17" s="312" t="s">
        <v>253</v>
      </c>
      <c r="C17" s="317"/>
      <c r="D17" s="317"/>
      <c r="E17" s="317"/>
      <c r="F17" s="317"/>
      <c r="G17" s="317"/>
      <c r="H17" s="317"/>
      <c r="I17" s="317"/>
      <c r="J17" s="317"/>
      <c r="K17" s="317"/>
      <c r="L17" s="317"/>
      <c r="M17" s="317"/>
      <c r="N17" s="317"/>
      <c r="O17" s="317"/>
      <c r="P17" s="317"/>
      <c r="Q17" s="317"/>
      <c r="R17" s="317"/>
    </row>
    <row r="18" spans="1:18" ht="15" customHeight="1" x14ac:dyDescent="0.2">
      <c r="A18" s="311"/>
      <c r="B18" s="312" t="s">
        <v>71</v>
      </c>
      <c r="C18" s="314"/>
      <c r="D18" s="314"/>
      <c r="E18" s="314"/>
      <c r="F18" s="314"/>
      <c r="G18" s="314"/>
      <c r="H18" s="314"/>
      <c r="I18" s="314"/>
      <c r="J18" s="314"/>
      <c r="K18" s="314"/>
      <c r="L18" s="314"/>
      <c r="M18" s="314"/>
      <c r="N18" s="314"/>
      <c r="O18" s="314"/>
      <c r="P18" s="314"/>
      <c r="Q18" s="314"/>
      <c r="R18" s="314"/>
    </row>
    <row r="19" spans="1:18" ht="15" customHeight="1" x14ac:dyDescent="0.2">
      <c r="A19" s="311"/>
      <c r="B19" s="312" t="s">
        <v>254</v>
      </c>
      <c r="C19" s="319"/>
      <c r="D19" s="319"/>
      <c r="E19" s="319"/>
      <c r="F19" s="319"/>
      <c r="G19" s="319"/>
      <c r="H19" s="319"/>
      <c r="I19" s="319"/>
      <c r="J19" s="319"/>
      <c r="K19" s="319"/>
      <c r="L19" s="319"/>
      <c r="M19" s="319"/>
      <c r="N19" s="319"/>
      <c r="O19" s="319"/>
      <c r="P19" s="319"/>
      <c r="Q19" s="319"/>
      <c r="R19" s="319"/>
    </row>
    <row r="20" spans="1:18" ht="15" customHeight="1" x14ac:dyDescent="0.2">
      <c r="A20" s="311"/>
      <c r="B20" s="312" t="s">
        <v>1036</v>
      </c>
      <c r="C20" s="314"/>
      <c r="D20" s="314"/>
      <c r="E20" s="314"/>
      <c r="F20" s="314"/>
      <c r="G20" s="314"/>
      <c r="H20" s="314"/>
      <c r="I20" s="314"/>
      <c r="J20" s="314"/>
      <c r="K20" s="314"/>
      <c r="L20" s="314"/>
      <c r="M20" s="314"/>
      <c r="N20" s="314"/>
      <c r="O20" s="314"/>
      <c r="P20" s="314"/>
      <c r="Q20" s="314"/>
      <c r="R20" s="314"/>
    </row>
    <row r="21" spans="1:18" ht="15" customHeight="1" x14ac:dyDescent="0.2">
      <c r="A21" s="311"/>
      <c r="B21" s="318" t="s">
        <v>1023</v>
      </c>
      <c r="C21" s="320"/>
      <c r="D21" s="320"/>
      <c r="E21" s="320"/>
      <c r="F21" s="320"/>
      <c r="G21" s="320"/>
      <c r="H21" s="320"/>
      <c r="I21" s="320"/>
      <c r="J21" s="320"/>
      <c r="K21" s="320"/>
      <c r="L21" s="320"/>
      <c r="M21" s="320"/>
      <c r="N21" s="320"/>
      <c r="O21" s="320"/>
      <c r="P21" s="320"/>
      <c r="Q21" s="320"/>
      <c r="R21" s="320"/>
    </row>
    <row r="22" spans="1:18" ht="15" customHeight="1" x14ac:dyDescent="0.2">
      <c r="A22" s="311"/>
      <c r="B22" s="318" t="s">
        <v>1024</v>
      </c>
      <c r="C22" s="314"/>
      <c r="D22" s="314"/>
      <c r="E22" s="314"/>
      <c r="F22" s="314"/>
      <c r="G22" s="314"/>
      <c r="H22" s="314"/>
      <c r="I22" s="314"/>
      <c r="J22" s="314"/>
      <c r="K22" s="314"/>
      <c r="L22" s="314"/>
      <c r="M22" s="314"/>
      <c r="N22" s="314"/>
      <c r="O22" s="314"/>
      <c r="P22" s="314"/>
      <c r="Q22" s="314"/>
      <c r="R22" s="314"/>
    </row>
    <row r="23" spans="1:18" ht="15" customHeight="1" x14ac:dyDescent="0.2">
      <c r="A23" s="311"/>
      <c r="B23" s="312" t="s">
        <v>458</v>
      </c>
      <c r="C23" s="321"/>
      <c r="D23" s="321"/>
      <c r="E23" s="321"/>
      <c r="F23" s="321"/>
      <c r="G23" s="321"/>
      <c r="H23" s="321"/>
      <c r="I23" s="321"/>
      <c r="J23" s="321"/>
      <c r="K23" s="321"/>
      <c r="L23" s="321"/>
      <c r="M23" s="321"/>
      <c r="N23" s="321"/>
      <c r="O23" s="321"/>
      <c r="P23" s="321"/>
      <c r="Q23" s="321"/>
      <c r="R23" s="321"/>
    </row>
    <row r="24" spans="1:18" ht="15" customHeight="1" x14ac:dyDescent="0.2">
      <c r="A24" s="311"/>
      <c r="B24" s="312" t="s">
        <v>459</v>
      </c>
      <c r="C24" s="314"/>
      <c r="D24" s="314"/>
      <c r="E24" s="314"/>
      <c r="F24" s="314"/>
      <c r="G24" s="314"/>
      <c r="H24" s="314"/>
      <c r="I24" s="314"/>
      <c r="J24" s="314"/>
      <c r="K24" s="314"/>
      <c r="L24" s="314"/>
      <c r="M24" s="314"/>
      <c r="N24" s="314"/>
      <c r="O24" s="314"/>
      <c r="P24" s="314"/>
      <c r="Q24" s="314"/>
      <c r="R24" s="314"/>
    </row>
    <row r="25" spans="1:18" ht="15" customHeight="1" x14ac:dyDescent="0.2">
      <c r="A25" s="311"/>
      <c r="B25" s="312" t="s">
        <v>457</v>
      </c>
      <c r="C25" s="322"/>
      <c r="D25" s="322"/>
      <c r="E25" s="322"/>
      <c r="F25" s="322"/>
      <c r="G25" s="322"/>
      <c r="H25" s="322"/>
      <c r="I25" s="322"/>
      <c r="J25" s="314"/>
      <c r="K25" s="314"/>
      <c r="L25" s="314"/>
      <c r="M25" s="314"/>
      <c r="N25" s="314"/>
      <c r="O25" s="314"/>
      <c r="P25" s="314"/>
      <c r="Q25" s="314"/>
      <c r="R25" s="314"/>
    </row>
    <row r="26" spans="1:18" ht="15" customHeight="1" x14ac:dyDescent="0.3">
      <c r="A26" s="311"/>
      <c r="B26" s="312" t="s">
        <v>111</v>
      </c>
      <c r="C26" s="314"/>
      <c r="D26" s="314"/>
      <c r="E26" s="314"/>
      <c r="F26" s="314"/>
      <c r="G26" s="314"/>
      <c r="H26" s="314"/>
      <c r="I26" s="314"/>
      <c r="J26" s="314"/>
      <c r="K26" s="314"/>
      <c r="L26" s="314"/>
      <c r="M26" s="314"/>
      <c r="N26" s="314"/>
      <c r="O26" s="314"/>
      <c r="P26" s="314"/>
      <c r="Q26" s="314"/>
      <c r="R26" s="314"/>
    </row>
    <row r="27" spans="1:18" ht="15" customHeight="1" x14ac:dyDescent="0.2">
      <c r="A27" s="311"/>
      <c r="B27" s="318" t="s">
        <v>255</v>
      </c>
      <c r="C27" s="314"/>
      <c r="D27" s="314"/>
      <c r="E27" s="314"/>
      <c r="F27" s="314"/>
      <c r="G27" s="314"/>
      <c r="H27" s="314"/>
      <c r="I27" s="314"/>
      <c r="J27" s="314"/>
      <c r="K27" s="314"/>
      <c r="L27" s="314"/>
      <c r="M27" s="314"/>
      <c r="N27" s="314"/>
      <c r="O27" s="314"/>
      <c r="P27" s="314"/>
      <c r="Q27" s="314"/>
      <c r="R27" s="314"/>
    </row>
    <row r="28" spans="1:18" ht="15" customHeight="1" x14ac:dyDescent="0.2">
      <c r="A28" s="311"/>
      <c r="B28" s="318" t="s">
        <v>256</v>
      </c>
      <c r="C28" s="323"/>
      <c r="D28" s="323"/>
      <c r="E28" s="323"/>
      <c r="F28" s="323"/>
      <c r="G28" s="323"/>
      <c r="H28" s="323"/>
      <c r="I28" s="323"/>
      <c r="J28" s="323"/>
      <c r="K28" s="323"/>
      <c r="L28" s="323"/>
      <c r="M28" s="323"/>
      <c r="N28" s="323"/>
      <c r="O28" s="323"/>
      <c r="P28" s="323"/>
      <c r="Q28" s="323"/>
      <c r="R28" s="323"/>
    </row>
    <row r="29" spans="1:18" x14ac:dyDescent="0.2">
      <c r="B29" s="311"/>
    </row>
  </sheetData>
  <phoneticPr fontId="2"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tab'!A1" display="Table 8. U.S. Renewable Energy Supply and Consumption"/>
    <hyperlink ref="B26" location="'9atab'!A1" display="Table 9a.  U.S. Macroeconomic Indicators and CO2 Emissions "/>
    <hyperlink ref="B27" location="'9btab'!A1" display="Table 9b. U.S. Regional Macroeconomic Data: Base Case"/>
    <hyperlink ref="B28" location="'9ctab'!A1" display="Table 9c. U.S. Regional Weather Data: Base Case"/>
    <hyperlink ref="B13" location="'3dtab'!A1" display="Table 3d. World Liquid Fuels Consumption"/>
    <hyperlink ref="B18" location="'5btab'!A1" display="Table 5b. U.S. Regional Natural Gas Prices"/>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5"/>
  <sheetViews>
    <sheetView showGridLines="0" workbookViewId="0">
      <pane xSplit="2" ySplit="4" topLeftCell="AX43" activePane="bottomRight" state="frozen"/>
      <selection pane="topRight" activeCell="C1" sqref="C1"/>
      <selection pane="bottomLeft" activeCell="A5" sqref="A5"/>
      <selection pane="bottomRight" activeCell="BC50" sqref="BC50"/>
    </sheetView>
  </sheetViews>
  <sheetFormatPr defaultColWidth="11" defaultRowHeight="11.25" x14ac:dyDescent="0.2"/>
  <cols>
    <col min="1" max="1" width="12.42578125" style="598" customWidth="1"/>
    <col min="2" max="2" width="26" style="598" customWidth="1"/>
    <col min="3" max="57" width="6.5703125" style="598" customWidth="1"/>
    <col min="58" max="58" width="6.5703125" style="169" customWidth="1"/>
    <col min="59" max="74" width="6.5703125" style="598" customWidth="1"/>
    <col min="75" max="16384" width="11" style="598"/>
  </cols>
  <sheetData>
    <row r="1" spans="1:74" ht="12.75" customHeight="1" x14ac:dyDescent="0.2">
      <c r="A1" s="770" t="s">
        <v>1021</v>
      </c>
      <c r="B1" s="596" t="s">
        <v>512</v>
      </c>
      <c r="C1" s="597"/>
      <c r="D1" s="597"/>
      <c r="E1" s="597"/>
      <c r="F1" s="597"/>
      <c r="G1" s="597"/>
      <c r="H1" s="597"/>
      <c r="I1" s="597"/>
      <c r="J1" s="597"/>
      <c r="K1" s="597"/>
      <c r="L1" s="597"/>
      <c r="M1" s="597"/>
      <c r="N1" s="597"/>
      <c r="O1" s="597"/>
      <c r="P1" s="597"/>
      <c r="Q1" s="597"/>
      <c r="R1" s="597"/>
      <c r="S1" s="597"/>
      <c r="T1" s="597"/>
      <c r="U1" s="597"/>
      <c r="V1" s="597"/>
      <c r="W1" s="597"/>
      <c r="X1" s="597"/>
      <c r="Y1" s="597"/>
      <c r="Z1" s="597"/>
      <c r="AA1" s="597"/>
      <c r="AB1" s="597"/>
      <c r="AC1" s="597"/>
      <c r="AD1" s="597"/>
      <c r="AE1" s="597"/>
      <c r="AF1" s="597"/>
      <c r="AG1" s="597"/>
      <c r="AH1" s="597"/>
      <c r="AI1" s="597"/>
      <c r="AJ1" s="597"/>
      <c r="AK1" s="597"/>
      <c r="AL1" s="597"/>
      <c r="AM1" s="597"/>
      <c r="AN1" s="597"/>
      <c r="AO1" s="597"/>
      <c r="AP1" s="597"/>
      <c r="AQ1" s="597"/>
      <c r="AR1" s="597"/>
      <c r="AS1" s="597"/>
      <c r="AT1" s="597"/>
      <c r="AU1" s="597"/>
      <c r="AV1" s="597"/>
      <c r="AW1" s="597"/>
      <c r="AX1" s="597"/>
      <c r="AY1" s="597"/>
      <c r="AZ1" s="597"/>
      <c r="BA1" s="597"/>
      <c r="BB1" s="597"/>
      <c r="BC1" s="597"/>
      <c r="BD1" s="597"/>
      <c r="BE1" s="597"/>
      <c r="BF1" s="720"/>
      <c r="BG1" s="597"/>
      <c r="BH1" s="597"/>
      <c r="BI1" s="597"/>
      <c r="BJ1" s="597"/>
      <c r="BK1" s="597"/>
      <c r="BL1" s="597"/>
      <c r="BM1" s="597"/>
      <c r="BN1" s="597"/>
      <c r="BO1" s="597"/>
      <c r="BP1" s="597"/>
      <c r="BQ1" s="597"/>
      <c r="BR1" s="597"/>
      <c r="BS1" s="597"/>
      <c r="BT1" s="597"/>
      <c r="BU1" s="597"/>
      <c r="BV1" s="597"/>
    </row>
    <row r="2" spans="1:74" ht="12.75" customHeight="1" x14ac:dyDescent="0.2">
      <c r="A2" s="771"/>
      <c r="B2" s="542" t="str">
        <f>"U.S. Energy Information Administration  |  Short-Term Energy Outlook  - "&amp;Dates!D1</f>
        <v>U.S. Energy Information Administration  |  Short-Term Energy Outlook  - October 2016</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550"/>
      <c r="BE2" s="550"/>
      <c r="BF2" s="707"/>
      <c r="BG2" s="550"/>
      <c r="BH2" s="550"/>
      <c r="BI2" s="550"/>
      <c r="BJ2" s="550"/>
      <c r="BK2" s="550"/>
      <c r="BL2" s="550"/>
      <c r="BM2" s="550"/>
      <c r="BN2" s="550"/>
      <c r="BO2" s="550"/>
      <c r="BP2" s="550"/>
      <c r="BQ2" s="550"/>
      <c r="BR2" s="550"/>
      <c r="BS2" s="550"/>
      <c r="BT2" s="550"/>
      <c r="BU2" s="550"/>
      <c r="BV2" s="550"/>
    </row>
    <row r="3" spans="1:74" ht="12.75" customHeight="1" x14ac:dyDescent="0.2">
      <c r="A3" s="599"/>
      <c r="B3" s="600"/>
      <c r="C3" s="779">
        <f>Dates!D3</f>
        <v>2012</v>
      </c>
      <c r="D3" s="780"/>
      <c r="E3" s="780"/>
      <c r="F3" s="780"/>
      <c r="G3" s="780"/>
      <c r="H3" s="780"/>
      <c r="I3" s="780"/>
      <c r="J3" s="780"/>
      <c r="K3" s="780"/>
      <c r="L3" s="780"/>
      <c r="M3" s="780"/>
      <c r="N3" s="823"/>
      <c r="O3" s="779">
        <f>C3+1</f>
        <v>2013</v>
      </c>
      <c r="P3" s="780"/>
      <c r="Q3" s="780"/>
      <c r="R3" s="780"/>
      <c r="S3" s="780"/>
      <c r="T3" s="780"/>
      <c r="U3" s="780"/>
      <c r="V3" s="780"/>
      <c r="W3" s="780"/>
      <c r="X3" s="780"/>
      <c r="Y3" s="780"/>
      <c r="Z3" s="823"/>
      <c r="AA3" s="779">
        <f>O3+1</f>
        <v>2014</v>
      </c>
      <c r="AB3" s="780"/>
      <c r="AC3" s="780"/>
      <c r="AD3" s="780"/>
      <c r="AE3" s="780"/>
      <c r="AF3" s="780"/>
      <c r="AG3" s="780"/>
      <c r="AH3" s="780"/>
      <c r="AI3" s="780"/>
      <c r="AJ3" s="780"/>
      <c r="AK3" s="780"/>
      <c r="AL3" s="823"/>
      <c r="AM3" s="779">
        <f>AA3+1</f>
        <v>2015</v>
      </c>
      <c r="AN3" s="780"/>
      <c r="AO3" s="780"/>
      <c r="AP3" s="780"/>
      <c r="AQ3" s="780"/>
      <c r="AR3" s="780"/>
      <c r="AS3" s="780"/>
      <c r="AT3" s="780"/>
      <c r="AU3" s="780"/>
      <c r="AV3" s="780"/>
      <c r="AW3" s="780"/>
      <c r="AX3" s="823"/>
      <c r="AY3" s="779">
        <f>AM3+1</f>
        <v>2016</v>
      </c>
      <c r="AZ3" s="780"/>
      <c r="BA3" s="780"/>
      <c r="BB3" s="780"/>
      <c r="BC3" s="780"/>
      <c r="BD3" s="780"/>
      <c r="BE3" s="780"/>
      <c r="BF3" s="780"/>
      <c r="BG3" s="780"/>
      <c r="BH3" s="780"/>
      <c r="BI3" s="780"/>
      <c r="BJ3" s="823"/>
      <c r="BK3" s="779">
        <f>AY3+1</f>
        <v>2017</v>
      </c>
      <c r="BL3" s="780"/>
      <c r="BM3" s="780"/>
      <c r="BN3" s="780"/>
      <c r="BO3" s="780"/>
      <c r="BP3" s="780"/>
      <c r="BQ3" s="780"/>
      <c r="BR3" s="780"/>
      <c r="BS3" s="780"/>
      <c r="BT3" s="780"/>
      <c r="BU3" s="780"/>
      <c r="BV3" s="823"/>
    </row>
    <row r="4" spans="1:74" s="169" customFormat="1" ht="12.75" customHeight="1" x14ac:dyDescent="0.2">
      <c r="A4" s="132"/>
      <c r="B4" s="601"/>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2" customHeight="1" x14ac:dyDescent="0.2">
      <c r="A5" s="602"/>
      <c r="B5" s="170" t="s">
        <v>499</v>
      </c>
      <c r="C5" s="539"/>
      <c r="D5" s="539"/>
      <c r="E5" s="539"/>
      <c r="F5" s="539"/>
      <c r="G5" s="539"/>
      <c r="H5" s="539"/>
      <c r="I5" s="539"/>
      <c r="J5" s="539"/>
      <c r="K5" s="539"/>
      <c r="L5" s="539"/>
      <c r="M5" s="539"/>
      <c r="N5" s="539"/>
      <c r="O5" s="539"/>
      <c r="P5" s="539"/>
      <c r="Q5" s="539"/>
      <c r="R5" s="539"/>
      <c r="S5" s="539"/>
      <c r="T5" s="539"/>
      <c r="U5" s="539"/>
      <c r="V5" s="539"/>
      <c r="W5" s="539"/>
      <c r="X5" s="539"/>
      <c r="Y5" s="539"/>
      <c r="Z5" s="539"/>
      <c r="AA5" s="539"/>
      <c r="AB5" s="539"/>
      <c r="AC5" s="539"/>
      <c r="AD5" s="539"/>
      <c r="AE5" s="539"/>
      <c r="AF5" s="539"/>
      <c r="AG5" s="539"/>
      <c r="AH5" s="539"/>
      <c r="AI5" s="539"/>
      <c r="AJ5" s="539"/>
      <c r="AK5" s="539"/>
      <c r="AL5" s="539"/>
      <c r="AM5" s="539"/>
      <c r="AN5" s="539"/>
      <c r="AO5" s="539"/>
      <c r="AP5" s="539"/>
      <c r="AQ5" s="539"/>
      <c r="AR5" s="539"/>
      <c r="AS5" s="539"/>
      <c r="AT5" s="539"/>
      <c r="AU5" s="539"/>
      <c r="AV5" s="539"/>
      <c r="AW5" s="539"/>
      <c r="AX5" s="539"/>
      <c r="AY5" s="539"/>
      <c r="AZ5" s="539"/>
      <c r="BA5" s="539"/>
      <c r="BB5" s="539"/>
      <c r="BC5" s="539"/>
      <c r="BD5" s="539"/>
      <c r="BE5" s="539"/>
      <c r="BF5" s="539"/>
      <c r="BG5" s="539"/>
      <c r="BH5" s="539"/>
      <c r="BI5" s="539"/>
      <c r="BJ5" s="539"/>
      <c r="BK5" s="539"/>
      <c r="BL5" s="539"/>
      <c r="BM5" s="539"/>
      <c r="BN5" s="539"/>
      <c r="BO5" s="539"/>
      <c r="BP5" s="539"/>
      <c r="BQ5" s="539"/>
      <c r="BR5" s="539"/>
      <c r="BS5" s="539"/>
      <c r="BT5" s="539"/>
      <c r="BU5" s="539"/>
      <c r="BV5" s="539"/>
    </row>
    <row r="6" spans="1:74" ht="12" customHeight="1" x14ac:dyDescent="0.2">
      <c r="A6" s="603" t="s">
        <v>976</v>
      </c>
      <c r="B6" s="604" t="s">
        <v>54</v>
      </c>
      <c r="C6" s="272">
        <v>0.21724610899999999</v>
      </c>
      <c r="D6" s="272">
        <v>0.19070922500000001</v>
      </c>
      <c r="E6" s="272">
        <v>0.244296293</v>
      </c>
      <c r="F6" s="272">
        <v>0.24849481500000001</v>
      </c>
      <c r="G6" s="272">
        <v>0.27051600399999998</v>
      </c>
      <c r="H6" s="272">
        <v>0.252001535</v>
      </c>
      <c r="I6" s="272">
        <v>0.25076452399999999</v>
      </c>
      <c r="J6" s="272">
        <v>0.217726641</v>
      </c>
      <c r="K6" s="272">
        <v>0.16598695799999999</v>
      </c>
      <c r="L6" s="272">
        <v>0.155168679</v>
      </c>
      <c r="M6" s="272">
        <v>0.17621469100000001</v>
      </c>
      <c r="N6" s="272">
        <v>0.21692161400000001</v>
      </c>
      <c r="O6" s="272">
        <v>0.23376475299999999</v>
      </c>
      <c r="P6" s="272">
        <v>0.19130812799999999</v>
      </c>
      <c r="Q6" s="272">
        <v>0.19299272100000001</v>
      </c>
      <c r="R6" s="272">
        <v>0.23702224</v>
      </c>
      <c r="S6" s="272">
        <v>0.26827026199999998</v>
      </c>
      <c r="T6" s="272">
        <v>0.25809464399999998</v>
      </c>
      <c r="U6" s="272">
        <v>0.25693108999999997</v>
      </c>
      <c r="V6" s="272">
        <v>0.204076281</v>
      </c>
      <c r="W6" s="272">
        <v>0.159517468</v>
      </c>
      <c r="X6" s="272">
        <v>0.16179595099999999</v>
      </c>
      <c r="Y6" s="272">
        <v>0.16666720500000001</v>
      </c>
      <c r="Z6" s="272">
        <v>0.198481834</v>
      </c>
      <c r="AA6" s="272">
        <v>0.20456058799999999</v>
      </c>
      <c r="AB6" s="272">
        <v>0.16441784500000001</v>
      </c>
      <c r="AC6" s="272">
        <v>0.229559704</v>
      </c>
      <c r="AD6" s="272">
        <v>0.24069349900000001</v>
      </c>
      <c r="AE6" s="272">
        <v>0.25116268400000002</v>
      </c>
      <c r="AF6" s="272">
        <v>0.24384096399999999</v>
      </c>
      <c r="AG6" s="272">
        <v>0.23075959900000001</v>
      </c>
      <c r="AH6" s="272">
        <v>0.18742758800000001</v>
      </c>
      <c r="AI6" s="272">
        <v>0.15202502500000001</v>
      </c>
      <c r="AJ6" s="272">
        <v>0.16227360699999999</v>
      </c>
      <c r="AK6" s="272">
        <v>0.17616200900000001</v>
      </c>
      <c r="AL6" s="272">
        <v>0.2111364</v>
      </c>
      <c r="AM6" s="272">
        <v>0.23297005300000001</v>
      </c>
      <c r="AN6" s="272">
        <v>0.21543823500000001</v>
      </c>
      <c r="AO6" s="272">
        <v>0.235259046</v>
      </c>
      <c r="AP6" s="272">
        <v>0.21320199200000001</v>
      </c>
      <c r="AQ6" s="272">
        <v>0.191089062</v>
      </c>
      <c r="AR6" s="272">
        <v>0.190066551</v>
      </c>
      <c r="AS6" s="272">
        <v>0.19967764099999999</v>
      </c>
      <c r="AT6" s="272">
        <v>0.18402126499999999</v>
      </c>
      <c r="AU6" s="272">
        <v>0.15385660500000001</v>
      </c>
      <c r="AV6" s="272">
        <v>0.15788265800000001</v>
      </c>
      <c r="AW6" s="272">
        <v>0.18324146699999999</v>
      </c>
      <c r="AX6" s="272">
        <v>0.21894706899999999</v>
      </c>
      <c r="AY6" s="272">
        <v>0.24157473700000001</v>
      </c>
      <c r="AZ6" s="272">
        <v>0.22946106999999999</v>
      </c>
      <c r="BA6" s="272">
        <v>0.25689308799999999</v>
      </c>
      <c r="BB6" s="272">
        <v>0.24192085399999999</v>
      </c>
      <c r="BC6" s="272">
        <v>0.240288264</v>
      </c>
      <c r="BD6" s="272">
        <v>0.21920274300000001</v>
      </c>
      <c r="BE6" s="272">
        <v>0.2022506</v>
      </c>
      <c r="BF6" s="272">
        <v>0.19528770000000001</v>
      </c>
      <c r="BG6" s="272">
        <v>0.14483660000000001</v>
      </c>
      <c r="BH6" s="360">
        <v>0.16256409999999999</v>
      </c>
      <c r="BI6" s="360">
        <v>0.17342750000000001</v>
      </c>
      <c r="BJ6" s="360">
        <v>0.19502410000000001</v>
      </c>
      <c r="BK6" s="360">
        <v>0.20929420000000001</v>
      </c>
      <c r="BL6" s="360">
        <v>0.17634379999999999</v>
      </c>
      <c r="BM6" s="360">
        <v>0.19799549999999999</v>
      </c>
      <c r="BN6" s="360">
        <v>0.19420599999999999</v>
      </c>
      <c r="BO6" s="360">
        <v>0.24344840000000001</v>
      </c>
      <c r="BP6" s="360">
        <v>0.28226459999999998</v>
      </c>
      <c r="BQ6" s="360">
        <v>0.2531582</v>
      </c>
      <c r="BR6" s="360">
        <v>0.228214</v>
      </c>
      <c r="BS6" s="360">
        <v>0.1685026</v>
      </c>
      <c r="BT6" s="360">
        <v>0.17011380000000001</v>
      </c>
      <c r="BU6" s="360">
        <v>0.18573899999999999</v>
      </c>
      <c r="BV6" s="360">
        <v>0.20496339999999999</v>
      </c>
    </row>
    <row r="7" spans="1:74" ht="12" customHeight="1" x14ac:dyDescent="0.2">
      <c r="A7" s="557" t="s">
        <v>787</v>
      </c>
      <c r="B7" s="604" t="s">
        <v>1057</v>
      </c>
      <c r="C7" s="272">
        <v>1.6836839999999999E-2</v>
      </c>
      <c r="D7" s="272">
        <v>1.6026209999999999E-2</v>
      </c>
      <c r="E7" s="272">
        <v>1.560694E-2</v>
      </c>
      <c r="F7" s="272">
        <v>1.2707380000000001E-2</v>
      </c>
      <c r="G7" s="272">
        <v>1.4017669999999999E-2</v>
      </c>
      <c r="H7" s="272">
        <v>1.6377320000000001E-2</v>
      </c>
      <c r="I7" s="272">
        <v>1.773578E-2</v>
      </c>
      <c r="J7" s="272">
        <v>1.793055E-2</v>
      </c>
      <c r="K7" s="272">
        <v>1.6490029999999999E-2</v>
      </c>
      <c r="L7" s="272">
        <v>1.5106100000000001E-2</v>
      </c>
      <c r="M7" s="272">
        <v>1.5018500000000001E-2</v>
      </c>
      <c r="N7" s="272">
        <v>1.6337830000000001E-2</v>
      </c>
      <c r="O7" s="272">
        <v>1.7125310000000001E-2</v>
      </c>
      <c r="P7" s="272">
        <v>1.530046E-2</v>
      </c>
      <c r="Q7" s="272">
        <v>1.6976689999999999E-2</v>
      </c>
      <c r="R7" s="272">
        <v>1.3649649999999999E-2</v>
      </c>
      <c r="S7" s="272">
        <v>1.533662E-2</v>
      </c>
      <c r="T7" s="272">
        <v>1.6784520000000001E-2</v>
      </c>
      <c r="U7" s="272">
        <v>1.844757E-2</v>
      </c>
      <c r="V7" s="272">
        <v>1.9908579999999999E-2</v>
      </c>
      <c r="W7" s="272">
        <v>1.8035789999999999E-2</v>
      </c>
      <c r="X7" s="272">
        <v>1.752225E-2</v>
      </c>
      <c r="Y7" s="272">
        <v>1.852825E-2</v>
      </c>
      <c r="Z7" s="272">
        <v>1.981047E-2</v>
      </c>
      <c r="AA7" s="272">
        <v>2.1381020000000001E-2</v>
      </c>
      <c r="AB7" s="272">
        <v>1.9968119999999999E-2</v>
      </c>
      <c r="AC7" s="272">
        <v>2.2135519999999999E-2</v>
      </c>
      <c r="AD7" s="272">
        <v>1.809991E-2</v>
      </c>
      <c r="AE7" s="272">
        <v>1.7285399999999999E-2</v>
      </c>
      <c r="AF7" s="272">
        <v>2.185467E-2</v>
      </c>
      <c r="AG7" s="272">
        <v>2.2763729999999999E-2</v>
      </c>
      <c r="AH7" s="272">
        <v>2.257642E-2</v>
      </c>
      <c r="AI7" s="272">
        <v>2.0837250000000002E-2</v>
      </c>
      <c r="AJ7" s="272">
        <v>2.027851E-2</v>
      </c>
      <c r="AK7" s="272">
        <v>2.1604410000000001E-2</v>
      </c>
      <c r="AL7" s="272">
        <v>2.2468309999999998E-2</v>
      </c>
      <c r="AM7" s="272">
        <v>2.2158480000000001E-2</v>
      </c>
      <c r="AN7" s="272">
        <v>2.0784569999999999E-2</v>
      </c>
      <c r="AO7" s="272">
        <v>2.0024009999999998E-2</v>
      </c>
      <c r="AP7" s="272">
        <v>1.69103E-2</v>
      </c>
      <c r="AQ7" s="272">
        <v>1.9240690000000001E-2</v>
      </c>
      <c r="AR7" s="272">
        <v>2.0867790000000001E-2</v>
      </c>
      <c r="AS7" s="272">
        <v>2.3347690000000001E-2</v>
      </c>
      <c r="AT7" s="272">
        <v>2.3572539999999999E-2</v>
      </c>
      <c r="AU7" s="272">
        <v>1.9637700000000001E-2</v>
      </c>
      <c r="AV7" s="272">
        <v>1.8145700000000001E-2</v>
      </c>
      <c r="AW7" s="272">
        <v>1.9786620000000001E-2</v>
      </c>
      <c r="AX7" s="272">
        <v>2.1828340000000002E-2</v>
      </c>
      <c r="AY7" s="272">
        <v>2.1091789999999999E-2</v>
      </c>
      <c r="AZ7" s="272">
        <v>2.1034339999999999E-2</v>
      </c>
      <c r="BA7" s="272">
        <v>1.9804849999999999E-2</v>
      </c>
      <c r="BB7" s="272">
        <v>1.4459410000000001E-2</v>
      </c>
      <c r="BC7" s="272">
        <v>1.539952E-2</v>
      </c>
      <c r="BD7" s="272">
        <v>1.8416737999999998E-2</v>
      </c>
      <c r="BE7" s="272">
        <v>2.0222418999999998E-2</v>
      </c>
      <c r="BF7" s="272">
        <v>2.29327E-2</v>
      </c>
      <c r="BG7" s="272">
        <v>2.0841200000000001E-2</v>
      </c>
      <c r="BH7" s="360">
        <v>1.91612E-2</v>
      </c>
      <c r="BI7" s="360">
        <v>2.0642600000000001E-2</v>
      </c>
      <c r="BJ7" s="360">
        <v>2.3071700000000001E-2</v>
      </c>
      <c r="BK7" s="360">
        <v>2.2805800000000001E-2</v>
      </c>
      <c r="BL7" s="360">
        <v>2.0958500000000001E-2</v>
      </c>
      <c r="BM7" s="360">
        <v>2.1610000000000001E-2</v>
      </c>
      <c r="BN7" s="360">
        <v>1.7572299999999999E-2</v>
      </c>
      <c r="BO7" s="360">
        <v>1.9414899999999999E-2</v>
      </c>
      <c r="BP7" s="360">
        <v>2.3003099999999999E-2</v>
      </c>
      <c r="BQ7" s="360">
        <v>2.5025800000000001E-2</v>
      </c>
      <c r="BR7" s="360">
        <v>2.5867100000000001E-2</v>
      </c>
      <c r="BS7" s="360">
        <v>2.3297700000000001E-2</v>
      </c>
      <c r="BT7" s="360">
        <v>2.1137699999999999E-2</v>
      </c>
      <c r="BU7" s="360">
        <v>2.2298499999999999E-2</v>
      </c>
      <c r="BV7" s="360">
        <v>2.44202E-2</v>
      </c>
    </row>
    <row r="8" spans="1:74" ht="12" customHeight="1" x14ac:dyDescent="0.2">
      <c r="A8" s="557" t="s">
        <v>788</v>
      </c>
      <c r="B8" s="604" t="s">
        <v>1058</v>
      </c>
      <c r="C8" s="272">
        <v>2.1706099999999999E-2</v>
      </c>
      <c r="D8" s="272">
        <v>1.989022E-2</v>
      </c>
      <c r="E8" s="272">
        <v>2.1808330000000001E-2</v>
      </c>
      <c r="F8" s="272">
        <v>2.0508390000000001E-2</v>
      </c>
      <c r="G8" s="272">
        <v>2.180646E-2</v>
      </c>
      <c r="H8" s="272">
        <v>2.1540480000000001E-2</v>
      </c>
      <c r="I8" s="272">
        <v>2.2667779999999998E-2</v>
      </c>
      <c r="J8" s="272">
        <v>2.2540270000000001E-2</v>
      </c>
      <c r="K8" s="272">
        <v>2.1239930000000001E-2</v>
      </c>
      <c r="L8" s="272">
        <v>2.248499E-2</v>
      </c>
      <c r="M8" s="272">
        <v>2.254221E-2</v>
      </c>
      <c r="N8" s="272">
        <v>2.371759E-2</v>
      </c>
      <c r="O8" s="272">
        <v>2.1959019999999999E-2</v>
      </c>
      <c r="P8" s="272">
        <v>1.941056E-2</v>
      </c>
      <c r="Q8" s="272">
        <v>2.251949E-2</v>
      </c>
      <c r="R8" s="272">
        <v>2.0908670000000001E-2</v>
      </c>
      <c r="S8" s="272">
        <v>2.211107E-2</v>
      </c>
      <c r="T8" s="272">
        <v>2.177142E-2</v>
      </c>
      <c r="U8" s="272">
        <v>2.243738E-2</v>
      </c>
      <c r="V8" s="272">
        <v>2.250957E-2</v>
      </c>
      <c r="W8" s="272">
        <v>2.124844E-2</v>
      </c>
      <c r="X8" s="272">
        <v>2.1597330000000001E-2</v>
      </c>
      <c r="Y8" s="272">
        <v>2.203105E-2</v>
      </c>
      <c r="Z8" s="272">
        <v>2.3680920000000001E-2</v>
      </c>
      <c r="AA8" s="272">
        <v>2.3961909999999999E-2</v>
      </c>
      <c r="AB8" s="272">
        <v>2.2165649999999999E-2</v>
      </c>
      <c r="AC8" s="272">
        <v>2.4082860000000001E-2</v>
      </c>
      <c r="AD8" s="272">
        <v>2.3140609999999999E-2</v>
      </c>
      <c r="AE8" s="272">
        <v>2.379148E-2</v>
      </c>
      <c r="AF8" s="272">
        <v>2.3510659999999999E-2</v>
      </c>
      <c r="AG8" s="272">
        <v>2.4823439999999999E-2</v>
      </c>
      <c r="AH8" s="272">
        <v>2.3863390000000002E-2</v>
      </c>
      <c r="AI8" s="272">
        <v>2.238915E-2</v>
      </c>
      <c r="AJ8" s="272">
        <v>2.2124729999999999E-2</v>
      </c>
      <c r="AK8" s="272">
        <v>2.202308E-2</v>
      </c>
      <c r="AL8" s="272">
        <v>2.3012580000000001E-2</v>
      </c>
      <c r="AM8" s="272">
        <v>2.409683E-2</v>
      </c>
      <c r="AN8" s="272">
        <v>2.0897990000000002E-2</v>
      </c>
      <c r="AO8" s="272">
        <v>2.224742E-2</v>
      </c>
      <c r="AP8" s="272">
        <v>2.1509569999999999E-2</v>
      </c>
      <c r="AQ8" s="272">
        <v>2.217651E-2</v>
      </c>
      <c r="AR8" s="272">
        <v>2.2365719999999999E-2</v>
      </c>
      <c r="AS8" s="272">
        <v>2.4459910000000001E-2</v>
      </c>
      <c r="AT8" s="272">
        <v>2.3726049999999999E-2</v>
      </c>
      <c r="AU8" s="272">
        <v>2.169196E-2</v>
      </c>
      <c r="AV8" s="272">
        <v>2.2964060000000001E-2</v>
      </c>
      <c r="AW8" s="272">
        <v>2.3218519999999999E-2</v>
      </c>
      <c r="AX8" s="272">
        <v>2.4566629999999999E-2</v>
      </c>
      <c r="AY8" s="272">
        <v>2.410294E-2</v>
      </c>
      <c r="AZ8" s="272">
        <v>2.2219200000000001E-2</v>
      </c>
      <c r="BA8" s="272">
        <v>2.2587320000000001E-2</v>
      </c>
      <c r="BB8" s="272">
        <v>2.4024859999999999E-2</v>
      </c>
      <c r="BC8" s="272">
        <v>2.3365759999999999E-2</v>
      </c>
      <c r="BD8" s="272">
        <v>2.3259385E-2</v>
      </c>
      <c r="BE8" s="272">
        <v>2.3688295000000002E-2</v>
      </c>
      <c r="BF8" s="272">
        <v>2.3654399999999999E-2</v>
      </c>
      <c r="BG8" s="272">
        <v>2.2219599999999999E-2</v>
      </c>
      <c r="BH8" s="360">
        <v>2.2223E-2</v>
      </c>
      <c r="BI8" s="360">
        <v>2.25401E-2</v>
      </c>
      <c r="BJ8" s="360">
        <v>2.35474E-2</v>
      </c>
      <c r="BK8" s="360">
        <v>2.2894000000000001E-2</v>
      </c>
      <c r="BL8" s="360">
        <v>2.0688000000000002E-2</v>
      </c>
      <c r="BM8" s="360">
        <v>2.28036E-2</v>
      </c>
      <c r="BN8" s="360">
        <v>2.1876400000000001E-2</v>
      </c>
      <c r="BO8" s="360">
        <v>2.2668399999999998E-2</v>
      </c>
      <c r="BP8" s="360">
        <v>2.2834299999999998E-2</v>
      </c>
      <c r="BQ8" s="360">
        <v>2.3977600000000002E-2</v>
      </c>
      <c r="BR8" s="360">
        <v>2.3776499999999999E-2</v>
      </c>
      <c r="BS8" s="360">
        <v>2.2160599999999999E-2</v>
      </c>
      <c r="BT8" s="360">
        <v>2.21049E-2</v>
      </c>
      <c r="BU8" s="360">
        <v>2.2367000000000001E-2</v>
      </c>
      <c r="BV8" s="360">
        <v>2.3343599999999999E-2</v>
      </c>
    </row>
    <row r="9" spans="1:74" ht="12" customHeight="1" x14ac:dyDescent="0.2">
      <c r="A9" s="602" t="s">
        <v>109</v>
      </c>
      <c r="B9" s="604" t="s">
        <v>614</v>
      </c>
      <c r="C9" s="272">
        <v>0.12964873662000001</v>
      </c>
      <c r="D9" s="272">
        <v>0.10510854906</v>
      </c>
      <c r="E9" s="272">
        <v>0.13340712460000001</v>
      </c>
      <c r="F9" s="272">
        <v>0.12087186287</v>
      </c>
      <c r="G9" s="272">
        <v>0.1192831536</v>
      </c>
      <c r="H9" s="272">
        <v>0.11387728542</v>
      </c>
      <c r="I9" s="272">
        <v>8.3910497114999996E-2</v>
      </c>
      <c r="J9" s="272">
        <v>8.0554875430999998E-2</v>
      </c>
      <c r="K9" s="272">
        <v>8.3599715402999999E-2</v>
      </c>
      <c r="L9" s="272">
        <v>0.1201714783</v>
      </c>
      <c r="M9" s="272">
        <v>0.11078825421999999</v>
      </c>
      <c r="N9" s="272">
        <v>0.13814315175</v>
      </c>
      <c r="O9" s="272">
        <v>0.14053297308000001</v>
      </c>
      <c r="P9" s="272">
        <v>0.13422440012</v>
      </c>
      <c r="Q9" s="272">
        <v>0.1502488428</v>
      </c>
      <c r="R9" s="272">
        <v>0.16666466598999999</v>
      </c>
      <c r="S9" s="272">
        <v>0.15484686119999999</v>
      </c>
      <c r="T9" s="272">
        <v>0.13110813981</v>
      </c>
      <c r="U9" s="272">
        <v>0.10579228285</v>
      </c>
      <c r="V9" s="272">
        <v>9.1874841439999994E-2</v>
      </c>
      <c r="W9" s="272">
        <v>0.11132317801</v>
      </c>
      <c r="X9" s="272">
        <v>0.13001226965000001</v>
      </c>
      <c r="Y9" s="272">
        <v>0.15065236214</v>
      </c>
      <c r="Z9" s="272">
        <v>0.13314282379</v>
      </c>
      <c r="AA9" s="272">
        <v>0.17017790830000001</v>
      </c>
      <c r="AB9" s="272">
        <v>0.13310724756</v>
      </c>
      <c r="AC9" s="272">
        <v>0.16853708279999999</v>
      </c>
      <c r="AD9" s="272">
        <v>0.17708811935999999</v>
      </c>
      <c r="AE9" s="272">
        <v>0.14826629831999999</v>
      </c>
      <c r="AF9" s="272">
        <v>0.15012682914</v>
      </c>
      <c r="AG9" s="272">
        <v>0.11579772179</v>
      </c>
      <c r="AH9" s="272">
        <v>9.6641871288000003E-2</v>
      </c>
      <c r="AI9" s="272">
        <v>0.10945832981</v>
      </c>
      <c r="AJ9" s="272">
        <v>0.13782138226000001</v>
      </c>
      <c r="AK9" s="272">
        <v>0.17923984169000001</v>
      </c>
      <c r="AL9" s="272">
        <v>0.13976340981999999</v>
      </c>
      <c r="AM9" s="272">
        <v>0.14500330911000001</v>
      </c>
      <c r="AN9" s="272">
        <v>0.14213005696</v>
      </c>
      <c r="AO9" s="272">
        <v>0.14565197159000001</v>
      </c>
      <c r="AP9" s="272">
        <v>0.16989437914</v>
      </c>
      <c r="AQ9" s="272">
        <v>0.16362154615999999</v>
      </c>
      <c r="AR9" s="272">
        <v>0.1280432728</v>
      </c>
      <c r="AS9" s="272">
        <v>0.13002979836</v>
      </c>
      <c r="AT9" s="272">
        <v>0.1242071508</v>
      </c>
      <c r="AU9" s="272">
        <v>0.13223115184000001</v>
      </c>
      <c r="AV9" s="272">
        <v>0.15572252051999999</v>
      </c>
      <c r="AW9" s="272">
        <v>0.18682514816000001</v>
      </c>
      <c r="AX9" s="272">
        <v>0.19065270307000001</v>
      </c>
      <c r="AY9" s="272">
        <v>0.17586699217999999</v>
      </c>
      <c r="AZ9" s="272">
        <v>0.19204871981999999</v>
      </c>
      <c r="BA9" s="272">
        <v>0.20666695768000001</v>
      </c>
      <c r="BB9" s="272">
        <v>0.19529058688000001</v>
      </c>
      <c r="BC9" s="272">
        <v>0.17884150126000001</v>
      </c>
      <c r="BD9" s="272">
        <v>0.15545771765999999</v>
      </c>
      <c r="BE9" s="272">
        <v>0.16712095434999999</v>
      </c>
      <c r="BF9" s="272">
        <v>0.1415042</v>
      </c>
      <c r="BG9" s="272">
        <v>0.14421970000000001</v>
      </c>
      <c r="BH9" s="360">
        <v>0.17300989999999999</v>
      </c>
      <c r="BI9" s="360">
        <v>0.18208750000000001</v>
      </c>
      <c r="BJ9" s="360">
        <v>0.1880957</v>
      </c>
      <c r="BK9" s="360">
        <v>0.19608800000000001</v>
      </c>
      <c r="BL9" s="360">
        <v>0.17375160000000001</v>
      </c>
      <c r="BM9" s="360">
        <v>0.21036759999999999</v>
      </c>
      <c r="BN9" s="360">
        <v>0.22355449999999999</v>
      </c>
      <c r="BO9" s="360">
        <v>0.21139749999999999</v>
      </c>
      <c r="BP9" s="360">
        <v>0.18989149999999999</v>
      </c>
      <c r="BQ9" s="360">
        <v>0.15712090000000001</v>
      </c>
      <c r="BR9" s="360">
        <v>0.1482879</v>
      </c>
      <c r="BS9" s="360">
        <v>0.1566379</v>
      </c>
      <c r="BT9" s="360">
        <v>0.19166549999999999</v>
      </c>
      <c r="BU9" s="360">
        <v>0.20104749999999999</v>
      </c>
      <c r="BV9" s="360">
        <v>0.20873040000000001</v>
      </c>
    </row>
    <row r="10" spans="1:74" ht="12" customHeight="1" x14ac:dyDescent="0.2">
      <c r="A10" s="602" t="s">
        <v>69</v>
      </c>
      <c r="B10" s="604" t="s">
        <v>612</v>
      </c>
      <c r="C10" s="272">
        <v>1.202107E-2</v>
      </c>
      <c r="D10" s="272">
        <v>1.135569E-2</v>
      </c>
      <c r="E10" s="272">
        <v>1.2229439999999999E-2</v>
      </c>
      <c r="F10" s="272">
        <v>1.187877E-2</v>
      </c>
      <c r="G10" s="272">
        <v>1.2408779999999999E-2</v>
      </c>
      <c r="H10" s="272">
        <v>1.2156480000000001E-2</v>
      </c>
      <c r="I10" s="272">
        <v>1.256726E-2</v>
      </c>
      <c r="J10" s="272">
        <v>1.24073E-2</v>
      </c>
      <c r="K10" s="272">
        <v>1.2370610000000001E-2</v>
      </c>
      <c r="L10" s="272">
        <v>1.264814E-2</v>
      </c>
      <c r="M10" s="272">
        <v>1.28185E-2</v>
      </c>
      <c r="N10" s="272">
        <v>1.322957E-2</v>
      </c>
      <c r="O10" s="272">
        <v>1.318449E-2</v>
      </c>
      <c r="P10" s="272">
        <v>1.1794870000000001E-2</v>
      </c>
      <c r="Q10" s="272">
        <v>1.314953E-2</v>
      </c>
      <c r="R10" s="272">
        <v>1.215669E-2</v>
      </c>
      <c r="S10" s="272">
        <v>1.247683E-2</v>
      </c>
      <c r="T10" s="272">
        <v>1.219578E-2</v>
      </c>
      <c r="U10" s="272">
        <v>1.275515E-2</v>
      </c>
      <c r="V10" s="272">
        <v>1.261733E-2</v>
      </c>
      <c r="W10" s="272">
        <v>1.2396559999999999E-2</v>
      </c>
      <c r="X10" s="272">
        <v>1.3009099999999999E-2</v>
      </c>
      <c r="Y10" s="272">
        <v>1.1739970000000001E-2</v>
      </c>
      <c r="Z10" s="272">
        <v>1.302933E-2</v>
      </c>
      <c r="AA10" s="272">
        <v>1.2886170000000001E-2</v>
      </c>
      <c r="AB10" s="272">
        <v>1.147024E-2</v>
      </c>
      <c r="AC10" s="272">
        <v>1.2721150000000001E-2</v>
      </c>
      <c r="AD10" s="272">
        <v>1.249166E-2</v>
      </c>
      <c r="AE10" s="272">
        <v>1.267071E-2</v>
      </c>
      <c r="AF10" s="272">
        <v>1.229995E-2</v>
      </c>
      <c r="AG10" s="272">
        <v>1.2549100000000001E-2</v>
      </c>
      <c r="AH10" s="272">
        <v>1.2640749999999999E-2</v>
      </c>
      <c r="AI10" s="272">
        <v>1.243446E-2</v>
      </c>
      <c r="AJ10" s="272">
        <v>1.2791749999999999E-2</v>
      </c>
      <c r="AK10" s="272">
        <v>1.295704E-2</v>
      </c>
      <c r="AL10" s="272">
        <v>1.307621E-2</v>
      </c>
      <c r="AM10" s="272">
        <v>1.402895E-2</v>
      </c>
      <c r="AN10" s="272">
        <v>1.279959E-2</v>
      </c>
      <c r="AO10" s="272">
        <v>1.384809E-2</v>
      </c>
      <c r="AP10" s="272">
        <v>1.2725449999999999E-2</v>
      </c>
      <c r="AQ10" s="272">
        <v>1.393813E-2</v>
      </c>
      <c r="AR10" s="272">
        <v>1.312898E-2</v>
      </c>
      <c r="AS10" s="272">
        <v>1.3656700000000001E-2</v>
      </c>
      <c r="AT10" s="272">
        <v>1.3569670000000001E-2</v>
      </c>
      <c r="AU10" s="272">
        <v>1.21859E-2</v>
      </c>
      <c r="AV10" s="272">
        <v>1.296419E-2</v>
      </c>
      <c r="AW10" s="272">
        <v>1.312606E-2</v>
      </c>
      <c r="AX10" s="272">
        <v>1.3485169999999999E-2</v>
      </c>
      <c r="AY10" s="272">
        <v>1.365683E-2</v>
      </c>
      <c r="AZ10" s="272">
        <v>1.27584E-2</v>
      </c>
      <c r="BA10" s="272">
        <v>1.359407E-2</v>
      </c>
      <c r="BB10" s="272">
        <v>1.2409E-2</v>
      </c>
      <c r="BC10" s="272">
        <v>1.3862380000000001E-2</v>
      </c>
      <c r="BD10" s="272">
        <v>1.2920523E-2</v>
      </c>
      <c r="BE10" s="272">
        <v>1.3550535000000001E-2</v>
      </c>
      <c r="BF10" s="272">
        <v>1.36924E-2</v>
      </c>
      <c r="BG10" s="272">
        <v>1.33749E-2</v>
      </c>
      <c r="BH10" s="360">
        <v>1.3837800000000001E-2</v>
      </c>
      <c r="BI10" s="360">
        <v>1.35838E-2</v>
      </c>
      <c r="BJ10" s="360">
        <v>1.4125E-2</v>
      </c>
      <c r="BK10" s="360">
        <v>1.42934E-2</v>
      </c>
      <c r="BL10" s="360">
        <v>1.2712299999999999E-2</v>
      </c>
      <c r="BM10" s="360">
        <v>1.40555E-2</v>
      </c>
      <c r="BN10" s="360">
        <v>1.32453E-2</v>
      </c>
      <c r="BO10" s="360">
        <v>1.36653E-2</v>
      </c>
      <c r="BP10" s="360">
        <v>1.3563E-2</v>
      </c>
      <c r="BQ10" s="360">
        <v>1.4000200000000001E-2</v>
      </c>
      <c r="BR10" s="360">
        <v>1.39437E-2</v>
      </c>
      <c r="BS10" s="360">
        <v>1.3488699999999999E-2</v>
      </c>
      <c r="BT10" s="360">
        <v>1.38663E-2</v>
      </c>
      <c r="BU10" s="360">
        <v>1.35514E-2</v>
      </c>
      <c r="BV10" s="360">
        <v>1.38881E-2</v>
      </c>
    </row>
    <row r="11" spans="1:74" ht="12" customHeight="1" x14ac:dyDescent="0.2">
      <c r="A11" s="602" t="s">
        <v>977</v>
      </c>
      <c r="B11" s="604" t="s">
        <v>613</v>
      </c>
      <c r="C11" s="272">
        <v>8.6763574529000003E-4</v>
      </c>
      <c r="D11" s="272">
        <v>1.2285321198000001E-3</v>
      </c>
      <c r="E11" s="272">
        <v>2.1062755698999999E-3</v>
      </c>
      <c r="F11" s="272">
        <v>2.9014985328999999E-3</v>
      </c>
      <c r="G11" s="272">
        <v>4.2360989005999997E-3</v>
      </c>
      <c r="H11" s="272">
        <v>4.8340685249999996E-3</v>
      </c>
      <c r="I11" s="272">
        <v>4.6776167588000002E-3</v>
      </c>
      <c r="J11" s="272">
        <v>4.2343003100000004E-3</v>
      </c>
      <c r="K11" s="272">
        <v>4.1773934404999999E-3</v>
      </c>
      <c r="L11" s="272">
        <v>3.9492804847000001E-3</v>
      </c>
      <c r="M11" s="272">
        <v>3.1893248929999998E-3</v>
      </c>
      <c r="N11" s="272">
        <v>3.222981158E-3</v>
      </c>
      <c r="O11" s="272">
        <v>2.8610032349999999E-3</v>
      </c>
      <c r="P11" s="272">
        <v>3.9773734240000002E-3</v>
      </c>
      <c r="Q11" s="272">
        <v>5.6891717482E-3</v>
      </c>
      <c r="R11" s="272">
        <v>6.1049885069999997E-3</v>
      </c>
      <c r="S11" s="272">
        <v>6.9045104630000003E-3</v>
      </c>
      <c r="T11" s="272">
        <v>8.0072816738999998E-3</v>
      </c>
      <c r="U11" s="272">
        <v>7.6269760876999998E-3</v>
      </c>
      <c r="V11" s="272">
        <v>8.7160755990000009E-3</v>
      </c>
      <c r="W11" s="272">
        <v>8.7479739288999995E-3</v>
      </c>
      <c r="X11" s="272">
        <v>9.1066740350999997E-3</v>
      </c>
      <c r="Y11" s="272">
        <v>7.6197382756000003E-3</v>
      </c>
      <c r="Z11" s="272">
        <v>7.8785142389000001E-3</v>
      </c>
      <c r="AA11" s="272">
        <v>6.9806721463000002E-3</v>
      </c>
      <c r="AB11" s="272">
        <v>7.7402994681999996E-3</v>
      </c>
      <c r="AC11" s="272">
        <v>1.2234237938000001E-2</v>
      </c>
      <c r="AD11" s="272">
        <v>1.3817100398E-2</v>
      </c>
      <c r="AE11" s="272">
        <v>1.6263369946E-2</v>
      </c>
      <c r="AF11" s="272">
        <v>1.7905322724E-2</v>
      </c>
      <c r="AG11" s="272">
        <v>1.6625595034000001E-2</v>
      </c>
      <c r="AH11" s="272">
        <v>1.7486049021E-2</v>
      </c>
      <c r="AI11" s="272">
        <v>1.7074506871000001E-2</v>
      </c>
      <c r="AJ11" s="272">
        <v>1.5976142459999999E-2</v>
      </c>
      <c r="AK11" s="272">
        <v>1.2847209068E-2</v>
      </c>
      <c r="AL11" s="272">
        <v>9.6118351816999997E-3</v>
      </c>
      <c r="AM11" s="272">
        <v>1.1348754581999999E-2</v>
      </c>
      <c r="AN11" s="272">
        <v>1.5211583176E-2</v>
      </c>
      <c r="AO11" s="272">
        <v>2.0840710584E-2</v>
      </c>
      <c r="AP11" s="272">
        <v>2.3875275437E-2</v>
      </c>
      <c r="AQ11" s="272">
        <v>2.4195171676E-2</v>
      </c>
      <c r="AR11" s="272">
        <v>2.5239671333000001E-2</v>
      </c>
      <c r="AS11" s="272">
        <v>2.5615996972999999E-2</v>
      </c>
      <c r="AT11" s="272">
        <v>2.6356041417000001E-2</v>
      </c>
      <c r="AU11" s="272">
        <v>2.192558117E-2</v>
      </c>
      <c r="AV11" s="272">
        <v>1.8884886504000001E-2</v>
      </c>
      <c r="AW11" s="272">
        <v>1.7621663485000001E-2</v>
      </c>
      <c r="AX11" s="272">
        <v>1.5094486327000001E-2</v>
      </c>
      <c r="AY11" s="272">
        <v>1.4410079900000001E-2</v>
      </c>
      <c r="AZ11" s="272">
        <v>2.257080887E-2</v>
      </c>
      <c r="BA11" s="272">
        <v>2.5374001005999999E-2</v>
      </c>
      <c r="BB11" s="272">
        <v>2.7856089446000001E-2</v>
      </c>
      <c r="BC11" s="272">
        <v>3.4061218278000002E-2</v>
      </c>
      <c r="BD11" s="272">
        <v>3.3517292059000003E-2</v>
      </c>
      <c r="BE11" s="272">
        <v>3.7934853568999997E-2</v>
      </c>
      <c r="BF11" s="272">
        <v>3.8413900000000001E-2</v>
      </c>
      <c r="BG11" s="272">
        <v>3.51536E-2</v>
      </c>
      <c r="BH11" s="360">
        <v>3.0931199999999999E-2</v>
      </c>
      <c r="BI11" s="360">
        <v>2.38686E-2</v>
      </c>
      <c r="BJ11" s="360">
        <v>1.91291E-2</v>
      </c>
      <c r="BK11" s="360">
        <v>1.8087700000000002E-2</v>
      </c>
      <c r="BL11" s="360">
        <v>2.4185999999999999E-2</v>
      </c>
      <c r="BM11" s="360">
        <v>3.6858500000000002E-2</v>
      </c>
      <c r="BN11" s="360">
        <v>4.2244999999999998E-2</v>
      </c>
      <c r="BO11" s="360">
        <v>4.8755E-2</v>
      </c>
      <c r="BP11" s="360">
        <v>5.1385599999999997E-2</v>
      </c>
      <c r="BQ11" s="360">
        <v>4.8533800000000002E-2</v>
      </c>
      <c r="BR11" s="360">
        <v>4.77261E-2</v>
      </c>
      <c r="BS11" s="360">
        <v>4.2594800000000002E-2</v>
      </c>
      <c r="BT11" s="360">
        <v>3.6235299999999998E-2</v>
      </c>
      <c r="BU11" s="360">
        <v>2.7388800000000001E-2</v>
      </c>
      <c r="BV11" s="360">
        <v>2.1769500000000001E-2</v>
      </c>
    </row>
    <row r="12" spans="1:74" ht="12" customHeight="1" x14ac:dyDescent="0.2">
      <c r="A12" s="603" t="s">
        <v>239</v>
      </c>
      <c r="B12" s="604" t="s">
        <v>500</v>
      </c>
      <c r="C12" s="272">
        <v>0.39832649135999998</v>
      </c>
      <c r="D12" s="272">
        <v>0.34431842618000003</v>
      </c>
      <c r="E12" s="272">
        <v>0.42945440317</v>
      </c>
      <c r="F12" s="272">
        <v>0.41736271641</v>
      </c>
      <c r="G12" s="272">
        <v>0.4422681665</v>
      </c>
      <c r="H12" s="272">
        <v>0.42078716895000001</v>
      </c>
      <c r="I12" s="272">
        <v>0.39232345787</v>
      </c>
      <c r="J12" s="272">
        <v>0.35539393674000003</v>
      </c>
      <c r="K12" s="272">
        <v>0.30386463683999998</v>
      </c>
      <c r="L12" s="272">
        <v>0.32952866778000001</v>
      </c>
      <c r="M12" s="272">
        <v>0.34057148010999999</v>
      </c>
      <c r="N12" s="272">
        <v>0.41157273691000001</v>
      </c>
      <c r="O12" s="272">
        <v>0.42942754930999999</v>
      </c>
      <c r="P12" s="272">
        <v>0.37601579154999998</v>
      </c>
      <c r="Q12" s="272">
        <v>0.40157644553999999</v>
      </c>
      <c r="R12" s="272">
        <v>0.45650690449999998</v>
      </c>
      <c r="S12" s="272">
        <v>0.47994615365999999</v>
      </c>
      <c r="T12" s="272">
        <v>0.44796178547999999</v>
      </c>
      <c r="U12" s="272">
        <v>0.42399044892999999</v>
      </c>
      <c r="V12" s="272">
        <v>0.35970267804</v>
      </c>
      <c r="W12" s="272">
        <v>0.33126940993999998</v>
      </c>
      <c r="X12" s="272">
        <v>0.35304357468999997</v>
      </c>
      <c r="Y12" s="272">
        <v>0.37723857542</v>
      </c>
      <c r="Z12" s="272">
        <v>0.39602389202999999</v>
      </c>
      <c r="AA12" s="272">
        <v>0.43994826844000001</v>
      </c>
      <c r="AB12" s="272">
        <v>0.35886940203000001</v>
      </c>
      <c r="AC12" s="272">
        <v>0.46927055474000001</v>
      </c>
      <c r="AD12" s="272">
        <v>0.48533089876000002</v>
      </c>
      <c r="AE12" s="272">
        <v>0.46943994227000002</v>
      </c>
      <c r="AF12" s="272">
        <v>0.46953839586000001</v>
      </c>
      <c r="AG12" s="272">
        <v>0.42331918582</v>
      </c>
      <c r="AH12" s="272">
        <v>0.36063606831</v>
      </c>
      <c r="AI12" s="272">
        <v>0.33421872168</v>
      </c>
      <c r="AJ12" s="272">
        <v>0.37126612172000001</v>
      </c>
      <c r="AK12" s="272">
        <v>0.42483358976000002</v>
      </c>
      <c r="AL12" s="272">
        <v>0.41906874501000002</v>
      </c>
      <c r="AM12" s="272">
        <v>0.44960637668999998</v>
      </c>
      <c r="AN12" s="272">
        <v>0.42726202513</v>
      </c>
      <c r="AO12" s="272">
        <v>0.45787124818000002</v>
      </c>
      <c r="AP12" s="272">
        <v>0.45811696658000001</v>
      </c>
      <c r="AQ12" s="272">
        <v>0.43426110982999999</v>
      </c>
      <c r="AR12" s="272">
        <v>0.39971198513</v>
      </c>
      <c r="AS12" s="272">
        <v>0.41678773632999999</v>
      </c>
      <c r="AT12" s="272">
        <v>0.39545271722000003</v>
      </c>
      <c r="AU12" s="272">
        <v>0.36152889800999999</v>
      </c>
      <c r="AV12" s="272">
        <v>0.38656401501999998</v>
      </c>
      <c r="AW12" s="272">
        <v>0.44381947864999999</v>
      </c>
      <c r="AX12" s="272">
        <v>0.48457439838999999</v>
      </c>
      <c r="AY12" s="272">
        <v>0.49070336908000001</v>
      </c>
      <c r="AZ12" s="272">
        <v>0.50009253869000003</v>
      </c>
      <c r="BA12" s="272">
        <v>0.54492028668000003</v>
      </c>
      <c r="BB12" s="272">
        <v>0.51596080033000002</v>
      </c>
      <c r="BC12" s="272">
        <v>0.50581864353999995</v>
      </c>
      <c r="BD12" s="272">
        <v>0.46277439871999998</v>
      </c>
      <c r="BE12" s="272">
        <v>0.46476765691999999</v>
      </c>
      <c r="BF12" s="272">
        <v>0.43548530000000002</v>
      </c>
      <c r="BG12" s="272">
        <v>0.38064559999999997</v>
      </c>
      <c r="BH12" s="360">
        <v>0.42172720000000002</v>
      </c>
      <c r="BI12" s="360">
        <v>0.43615009999999999</v>
      </c>
      <c r="BJ12" s="360">
        <v>0.46299279999999998</v>
      </c>
      <c r="BK12" s="360">
        <v>0.48346309999999998</v>
      </c>
      <c r="BL12" s="360">
        <v>0.42864020000000003</v>
      </c>
      <c r="BM12" s="360">
        <v>0.50369070000000005</v>
      </c>
      <c r="BN12" s="360">
        <v>0.51269940000000003</v>
      </c>
      <c r="BO12" s="360">
        <v>0.55934969999999995</v>
      </c>
      <c r="BP12" s="360">
        <v>0.58294210000000002</v>
      </c>
      <c r="BQ12" s="360">
        <v>0.52181659999999996</v>
      </c>
      <c r="BR12" s="360">
        <v>0.48781530000000001</v>
      </c>
      <c r="BS12" s="360">
        <v>0.42668230000000001</v>
      </c>
      <c r="BT12" s="360">
        <v>0.45512350000000001</v>
      </c>
      <c r="BU12" s="360">
        <v>0.47239229999999999</v>
      </c>
      <c r="BV12" s="360">
        <v>0.49711529999999998</v>
      </c>
    </row>
    <row r="13" spans="1:74" ht="12" customHeight="1" x14ac:dyDescent="0.2">
      <c r="A13" s="603"/>
      <c r="B13" s="170" t="s">
        <v>501</v>
      </c>
      <c r="C13" s="238"/>
      <c r="D13" s="238"/>
      <c r="E13" s="238"/>
      <c r="F13" s="238"/>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361"/>
      <c r="BI13" s="361"/>
      <c r="BJ13" s="361"/>
      <c r="BK13" s="361"/>
      <c r="BL13" s="361"/>
      <c r="BM13" s="361"/>
      <c r="BN13" s="361"/>
      <c r="BO13" s="361"/>
      <c r="BP13" s="361"/>
      <c r="BQ13" s="361"/>
      <c r="BR13" s="361"/>
      <c r="BS13" s="361"/>
      <c r="BT13" s="361"/>
      <c r="BU13" s="361"/>
      <c r="BV13" s="361"/>
    </row>
    <row r="14" spans="1:74" ht="12" customHeight="1" x14ac:dyDescent="0.2">
      <c r="A14" s="603" t="s">
        <v>786</v>
      </c>
      <c r="B14" s="604" t="s">
        <v>54</v>
      </c>
      <c r="C14" s="272">
        <v>2.6144219999999999E-3</v>
      </c>
      <c r="D14" s="272">
        <v>2.2857120000000001E-3</v>
      </c>
      <c r="E14" s="272">
        <v>2.2276420000000002E-3</v>
      </c>
      <c r="F14" s="272">
        <v>1.6982690000000001E-3</v>
      </c>
      <c r="G14" s="272">
        <v>2.01797E-3</v>
      </c>
      <c r="H14" s="272">
        <v>1.66124E-3</v>
      </c>
      <c r="I14" s="272">
        <v>1.3075999999999999E-3</v>
      </c>
      <c r="J14" s="272">
        <v>1.445043E-3</v>
      </c>
      <c r="K14" s="272">
        <v>1.5125410000000001E-3</v>
      </c>
      <c r="L14" s="272">
        <v>1.8298240000000001E-3</v>
      </c>
      <c r="M14" s="272">
        <v>2.0222700000000001E-3</v>
      </c>
      <c r="N14" s="272">
        <v>1.7704439999999999E-3</v>
      </c>
      <c r="O14" s="272">
        <v>3.086929E-3</v>
      </c>
      <c r="P14" s="272">
        <v>3.464848E-3</v>
      </c>
      <c r="Q14" s="272">
        <v>2.8838890000000002E-3</v>
      </c>
      <c r="R14" s="272">
        <v>2.3893360000000002E-3</v>
      </c>
      <c r="S14" s="272">
        <v>3.128586E-3</v>
      </c>
      <c r="T14" s="272">
        <v>3.1322350000000001E-3</v>
      </c>
      <c r="U14" s="272">
        <v>3.0572770000000002E-3</v>
      </c>
      <c r="V14" s="272">
        <v>2.2931829999999999E-3</v>
      </c>
      <c r="W14" s="272">
        <v>2.2816859999999998E-3</v>
      </c>
      <c r="X14" s="272">
        <v>2.2786360000000001E-3</v>
      </c>
      <c r="Y14" s="272">
        <v>1.9687670000000002E-3</v>
      </c>
      <c r="Z14" s="272">
        <v>3.0750679999999998E-3</v>
      </c>
      <c r="AA14" s="272">
        <v>1.136499E-3</v>
      </c>
      <c r="AB14" s="272">
        <v>9.8614100000000006E-4</v>
      </c>
      <c r="AC14" s="272">
        <v>1.0884950000000001E-3</v>
      </c>
      <c r="AD14" s="272">
        <v>1.2032130000000001E-3</v>
      </c>
      <c r="AE14" s="272">
        <v>1.232063E-3</v>
      </c>
      <c r="AF14" s="272">
        <v>9.5171299999999997E-4</v>
      </c>
      <c r="AG14" s="272">
        <v>8.4729800000000002E-4</v>
      </c>
      <c r="AH14" s="272">
        <v>9.1282799999999997E-4</v>
      </c>
      <c r="AI14" s="272">
        <v>8.1602200000000001E-4</v>
      </c>
      <c r="AJ14" s="272">
        <v>8.8830199999999999E-4</v>
      </c>
      <c r="AK14" s="272">
        <v>9.4260800000000005E-4</v>
      </c>
      <c r="AL14" s="272">
        <v>1.18688E-3</v>
      </c>
      <c r="AM14" s="272">
        <v>1.2390089999999999E-3</v>
      </c>
      <c r="AN14" s="272">
        <v>1.075304E-3</v>
      </c>
      <c r="AO14" s="272">
        <v>1.3532609999999999E-3</v>
      </c>
      <c r="AP14" s="272">
        <v>1.292542E-3</v>
      </c>
      <c r="AQ14" s="272">
        <v>1.0784169999999999E-3</v>
      </c>
      <c r="AR14" s="272">
        <v>9.4653200000000004E-4</v>
      </c>
      <c r="AS14" s="272">
        <v>1.077394E-3</v>
      </c>
      <c r="AT14" s="272">
        <v>7.6603700000000001E-4</v>
      </c>
      <c r="AU14" s="272">
        <v>5.7622100000000002E-4</v>
      </c>
      <c r="AV14" s="272">
        <v>9.2335200000000001E-4</v>
      </c>
      <c r="AW14" s="272">
        <v>1.041131E-3</v>
      </c>
      <c r="AX14" s="272">
        <v>1.2103050000000001E-3</v>
      </c>
      <c r="AY14" s="272">
        <v>1.210205E-3</v>
      </c>
      <c r="AZ14" s="272">
        <v>1.178941E-3</v>
      </c>
      <c r="BA14" s="272">
        <v>1.3231919999999999E-3</v>
      </c>
      <c r="BB14" s="272">
        <v>1.169586E-3</v>
      </c>
      <c r="BC14" s="272">
        <v>1.166404E-3</v>
      </c>
      <c r="BD14" s="272">
        <v>9.1352200000000005E-4</v>
      </c>
      <c r="BE14" s="272">
        <v>1.0774700000000001E-3</v>
      </c>
      <c r="BF14" s="272">
        <v>7.6608799999999995E-4</v>
      </c>
      <c r="BG14" s="272">
        <v>5.7625999999999999E-4</v>
      </c>
      <c r="BH14" s="360">
        <v>9.2341400000000001E-4</v>
      </c>
      <c r="BI14" s="360">
        <v>1.0411999999999999E-3</v>
      </c>
      <c r="BJ14" s="360">
        <v>1.21039E-3</v>
      </c>
      <c r="BK14" s="360">
        <v>1.2102899999999999E-3</v>
      </c>
      <c r="BL14" s="360">
        <v>1.1383599999999999E-3</v>
      </c>
      <c r="BM14" s="360">
        <v>1.32328E-3</v>
      </c>
      <c r="BN14" s="360">
        <v>1.1696600000000001E-3</v>
      </c>
      <c r="BO14" s="360">
        <v>1.1664799999999999E-3</v>
      </c>
      <c r="BP14" s="360">
        <v>9.1358300000000004E-4</v>
      </c>
      <c r="BQ14" s="360">
        <v>8.7407999999999995E-4</v>
      </c>
      <c r="BR14" s="360">
        <v>7.6608899999999996E-4</v>
      </c>
      <c r="BS14" s="360">
        <v>5.7625899999999997E-4</v>
      </c>
      <c r="BT14" s="360">
        <v>9.2341400000000001E-4</v>
      </c>
      <c r="BU14" s="360">
        <v>1.0411999999999999E-3</v>
      </c>
      <c r="BV14" s="360">
        <v>1.21039E-3</v>
      </c>
    </row>
    <row r="15" spans="1:74" ht="12" customHeight="1" x14ac:dyDescent="0.2">
      <c r="A15" s="557" t="s">
        <v>56</v>
      </c>
      <c r="B15" s="604" t="s">
        <v>1057</v>
      </c>
      <c r="C15" s="272">
        <v>0.11532041899999999</v>
      </c>
      <c r="D15" s="272">
        <v>0.108284238</v>
      </c>
      <c r="E15" s="272">
        <v>0.109226239</v>
      </c>
      <c r="F15" s="272">
        <v>0.104553859</v>
      </c>
      <c r="G15" s="272">
        <v>0.110601909</v>
      </c>
      <c r="H15" s="272">
        <v>0.10904364900000001</v>
      </c>
      <c r="I15" s="272">
        <v>0.113384309</v>
      </c>
      <c r="J15" s="272">
        <v>0.114598559</v>
      </c>
      <c r="K15" s="272">
        <v>0.111767159</v>
      </c>
      <c r="L15" s="272">
        <v>0.112502329</v>
      </c>
      <c r="M15" s="272">
        <v>0.11273543900000001</v>
      </c>
      <c r="N15" s="272">
        <v>0.117373879</v>
      </c>
      <c r="O15" s="272">
        <v>0.112988134</v>
      </c>
      <c r="P15" s="272">
        <v>0.10140890900000001</v>
      </c>
      <c r="Q15" s="272">
        <v>0.109386574</v>
      </c>
      <c r="R15" s="272">
        <v>0.10448650299999999</v>
      </c>
      <c r="S15" s="272">
        <v>0.108278554</v>
      </c>
      <c r="T15" s="272">
        <v>0.108908203</v>
      </c>
      <c r="U15" s="272">
        <v>0.116786274</v>
      </c>
      <c r="V15" s="272">
        <v>0.11290953400000001</v>
      </c>
      <c r="W15" s="272">
        <v>0.10520384300000001</v>
      </c>
      <c r="X15" s="272">
        <v>0.108057954</v>
      </c>
      <c r="Y15" s="272">
        <v>0.109192023</v>
      </c>
      <c r="Z15" s="272">
        <v>0.114346634</v>
      </c>
      <c r="AA15" s="272">
        <v>0.112964624</v>
      </c>
      <c r="AB15" s="272">
        <v>0.10248383899999999</v>
      </c>
      <c r="AC15" s="272">
        <v>0.111533774</v>
      </c>
      <c r="AD15" s="272">
        <v>0.107111663</v>
      </c>
      <c r="AE15" s="272">
        <v>0.108831154</v>
      </c>
      <c r="AF15" s="272">
        <v>0.110537763</v>
      </c>
      <c r="AG15" s="272">
        <v>0.113832554</v>
      </c>
      <c r="AH15" s="272">
        <v>0.11529223399999999</v>
      </c>
      <c r="AI15" s="272">
        <v>0.107246643</v>
      </c>
      <c r="AJ15" s="272">
        <v>0.110203064</v>
      </c>
      <c r="AK15" s="272">
        <v>0.109312993</v>
      </c>
      <c r="AL15" s="272">
        <v>0.115603624</v>
      </c>
      <c r="AM15" s="272">
        <v>0.11565409</v>
      </c>
      <c r="AN15" s="272">
        <v>0.102547318</v>
      </c>
      <c r="AO15" s="272">
        <v>0.1061067</v>
      </c>
      <c r="AP15" s="272">
        <v>0.10580423999999999</v>
      </c>
      <c r="AQ15" s="272">
        <v>0.10808342999999999</v>
      </c>
      <c r="AR15" s="272">
        <v>0.1062723</v>
      </c>
      <c r="AS15" s="272">
        <v>0.11070997</v>
      </c>
      <c r="AT15" s="272">
        <v>0.10859997</v>
      </c>
      <c r="AU15" s="272">
        <v>0.10454307</v>
      </c>
      <c r="AV15" s="272">
        <v>0.10660246</v>
      </c>
      <c r="AW15" s="272">
        <v>0.10472832</v>
      </c>
      <c r="AX15" s="272">
        <v>0.10992006999999999</v>
      </c>
      <c r="AY15" s="272">
        <v>0.110390483</v>
      </c>
      <c r="AZ15" s="272">
        <v>0.101389374</v>
      </c>
      <c r="BA15" s="272">
        <v>0.104115613</v>
      </c>
      <c r="BB15" s="272">
        <v>0.100293434</v>
      </c>
      <c r="BC15" s="272">
        <v>0.104871063</v>
      </c>
      <c r="BD15" s="272">
        <v>0.105071054</v>
      </c>
      <c r="BE15" s="272">
        <v>0.10943609999999999</v>
      </c>
      <c r="BF15" s="272">
        <v>0.10558240000000001</v>
      </c>
      <c r="BG15" s="272">
        <v>0.1016586</v>
      </c>
      <c r="BH15" s="360">
        <v>0.1053362</v>
      </c>
      <c r="BI15" s="360">
        <v>0.10251970000000001</v>
      </c>
      <c r="BJ15" s="360">
        <v>0.1072477</v>
      </c>
      <c r="BK15" s="360">
        <v>0.1069837</v>
      </c>
      <c r="BL15" s="360">
        <v>9.7642199999999998E-2</v>
      </c>
      <c r="BM15" s="360">
        <v>0.10145940000000001</v>
      </c>
      <c r="BN15" s="360">
        <v>0.1002401</v>
      </c>
      <c r="BO15" s="360">
        <v>0.10095030000000001</v>
      </c>
      <c r="BP15" s="360">
        <v>0.10105409999999999</v>
      </c>
      <c r="BQ15" s="360">
        <v>0.1063399</v>
      </c>
      <c r="BR15" s="360">
        <v>0.1049033</v>
      </c>
      <c r="BS15" s="360">
        <v>0.1017308</v>
      </c>
      <c r="BT15" s="360">
        <v>0.1050649</v>
      </c>
      <c r="BU15" s="360">
        <v>0.1029167</v>
      </c>
      <c r="BV15" s="360">
        <v>0.1072012</v>
      </c>
    </row>
    <row r="16" spans="1:74" ht="12" customHeight="1" x14ac:dyDescent="0.2">
      <c r="A16" s="603" t="s">
        <v>24</v>
      </c>
      <c r="B16" s="604" t="s">
        <v>1058</v>
      </c>
      <c r="C16" s="272">
        <v>1.2913963000000001E-2</v>
      </c>
      <c r="D16" s="272">
        <v>1.2815675E-2</v>
      </c>
      <c r="E16" s="272">
        <v>1.4373863000000001E-2</v>
      </c>
      <c r="F16" s="272">
        <v>1.3054079E-2</v>
      </c>
      <c r="G16" s="272">
        <v>1.2574613E-2</v>
      </c>
      <c r="H16" s="272">
        <v>1.1836329E-2</v>
      </c>
      <c r="I16" s="272">
        <v>1.2820463000000001E-2</v>
      </c>
      <c r="J16" s="272">
        <v>1.2795713E-2</v>
      </c>
      <c r="K16" s="272">
        <v>1.2259849E-2</v>
      </c>
      <c r="L16" s="272">
        <v>1.4382623000000001E-2</v>
      </c>
      <c r="M16" s="272">
        <v>1.4418499E-2</v>
      </c>
      <c r="N16" s="272">
        <v>1.4658363000000001E-2</v>
      </c>
      <c r="O16" s="272">
        <v>1.5661036E-2</v>
      </c>
      <c r="P16" s="272">
        <v>1.4174024E-2</v>
      </c>
      <c r="Q16" s="272">
        <v>1.5649116000000001E-2</v>
      </c>
      <c r="R16" s="272">
        <v>1.6008509000000001E-2</v>
      </c>
      <c r="S16" s="272">
        <v>1.5279526E-2</v>
      </c>
      <c r="T16" s="272">
        <v>1.4602809E-2</v>
      </c>
      <c r="U16" s="272">
        <v>1.5399486E-2</v>
      </c>
      <c r="V16" s="272">
        <v>1.5556066E-2</v>
      </c>
      <c r="W16" s="272">
        <v>1.4718909000000001E-2</v>
      </c>
      <c r="X16" s="272">
        <v>1.6489586000000001E-2</v>
      </c>
      <c r="Y16" s="272">
        <v>1.6474388999999999E-2</v>
      </c>
      <c r="Z16" s="272">
        <v>1.7160795999999999E-2</v>
      </c>
      <c r="AA16" s="272">
        <v>1.6492765999999999E-2</v>
      </c>
      <c r="AB16" s="272">
        <v>1.5203654E-2</v>
      </c>
      <c r="AC16" s="272">
        <v>1.6648406000000001E-2</v>
      </c>
      <c r="AD16" s="272">
        <v>1.7001919000000001E-2</v>
      </c>
      <c r="AE16" s="272">
        <v>1.5370745999999999E-2</v>
      </c>
      <c r="AF16" s="272">
        <v>1.4966739E-2</v>
      </c>
      <c r="AG16" s="272">
        <v>1.5967545999999999E-2</v>
      </c>
      <c r="AH16" s="272">
        <v>1.4935936E-2</v>
      </c>
      <c r="AI16" s="272">
        <v>1.4310389E-2</v>
      </c>
      <c r="AJ16" s="272">
        <v>1.6541475999999999E-2</v>
      </c>
      <c r="AK16" s="272">
        <v>1.5878628999999998E-2</v>
      </c>
      <c r="AL16" s="272">
        <v>1.6706756E-2</v>
      </c>
      <c r="AM16" s="272">
        <v>1.6393735999999999E-2</v>
      </c>
      <c r="AN16" s="272">
        <v>1.3801363000000001E-2</v>
      </c>
      <c r="AO16" s="272">
        <v>1.6235256E-2</v>
      </c>
      <c r="AP16" s="272">
        <v>1.6579495E-2</v>
      </c>
      <c r="AQ16" s="272">
        <v>1.6825825999999999E-2</v>
      </c>
      <c r="AR16" s="272">
        <v>1.6058025E-2</v>
      </c>
      <c r="AS16" s="272">
        <v>1.7011886E-2</v>
      </c>
      <c r="AT16" s="272">
        <v>1.6244775999999999E-2</v>
      </c>
      <c r="AU16" s="272">
        <v>1.6265055E-2</v>
      </c>
      <c r="AV16" s="272">
        <v>1.6856165999999999E-2</v>
      </c>
      <c r="AW16" s="272">
        <v>1.5614855E-2</v>
      </c>
      <c r="AX16" s="272">
        <v>1.6977036000000001E-2</v>
      </c>
      <c r="AY16" s="272">
        <v>1.5534213E-2</v>
      </c>
      <c r="AZ16" s="272">
        <v>1.4831034E-2</v>
      </c>
      <c r="BA16" s="272">
        <v>1.6341773E-2</v>
      </c>
      <c r="BB16" s="272">
        <v>1.5445663E-2</v>
      </c>
      <c r="BC16" s="272">
        <v>1.6115323000000001E-2</v>
      </c>
      <c r="BD16" s="272">
        <v>1.5930343E-2</v>
      </c>
      <c r="BE16" s="272">
        <v>1.6309199999999999E-2</v>
      </c>
      <c r="BF16" s="272">
        <v>1.57623E-2</v>
      </c>
      <c r="BG16" s="272">
        <v>1.54187E-2</v>
      </c>
      <c r="BH16" s="360">
        <v>1.6515599999999998E-2</v>
      </c>
      <c r="BI16" s="360">
        <v>1.62436E-2</v>
      </c>
      <c r="BJ16" s="360">
        <v>1.68162E-2</v>
      </c>
      <c r="BK16" s="360">
        <v>1.6388699999999999E-2</v>
      </c>
      <c r="BL16" s="360">
        <v>1.57343E-2</v>
      </c>
      <c r="BM16" s="360">
        <v>1.6942200000000001E-2</v>
      </c>
      <c r="BN16" s="360">
        <v>1.6592200000000001E-2</v>
      </c>
      <c r="BO16" s="360">
        <v>1.5936700000000002E-2</v>
      </c>
      <c r="BP16" s="360">
        <v>1.5347400000000001E-2</v>
      </c>
      <c r="BQ16" s="360">
        <v>1.6063999999999998E-2</v>
      </c>
      <c r="BR16" s="360">
        <v>1.57371E-2</v>
      </c>
      <c r="BS16" s="360">
        <v>1.5770300000000001E-2</v>
      </c>
      <c r="BT16" s="360">
        <v>1.6604600000000001E-2</v>
      </c>
      <c r="BU16" s="360">
        <v>1.6715000000000001E-2</v>
      </c>
      <c r="BV16" s="360">
        <v>1.69044E-2</v>
      </c>
    </row>
    <row r="17" spans="1:74" ht="12" customHeight="1" x14ac:dyDescent="0.2">
      <c r="A17" s="603" t="s">
        <v>785</v>
      </c>
      <c r="B17" s="604" t="s">
        <v>612</v>
      </c>
      <c r="C17" s="272">
        <v>3.5573799999999997E-4</v>
      </c>
      <c r="D17" s="272">
        <v>3.3278700000000002E-4</v>
      </c>
      <c r="E17" s="272">
        <v>3.5573799999999997E-4</v>
      </c>
      <c r="F17" s="272">
        <v>3.4426200000000002E-4</v>
      </c>
      <c r="G17" s="272">
        <v>3.5573799999999997E-4</v>
      </c>
      <c r="H17" s="272">
        <v>3.4426200000000002E-4</v>
      </c>
      <c r="I17" s="272">
        <v>3.5573799999999997E-4</v>
      </c>
      <c r="J17" s="272">
        <v>3.5573799999999997E-4</v>
      </c>
      <c r="K17" s="272">
        <v>3.4426200000000002E-4</v>
      </c>
      <c r="L17" s="272">
        <v>3.5573799999999997E-4</v>
      </c>
      <c r="M17" s="272">
        <v>3.4426200000000002E-4</v>
      </c>
      <c r="N17" s="272">
        <v>3.5573799999999997E-4</v>
      </c>
      <c r="O17" s="272">
        <v>3.5671200000000002E-4</v>
      </c>
      <c r="P17" s="272">
        <v>3.2219200000000001E-4</v>
      </c>
      <c r="Q17" s="272">
        <v>3.5671200000000002E-4</v>
      </c>
      <c r="R17" s="272">
        <v>3.4520500000000001E-4</v>
      </c>
      <c r="S17" s="272">
        <v>3.5671200000000002E-4</v>
      </c>
      <c r="T17" s="272">
        <v>3.4520500000000001E-4</v>
      </c>
      <c r="U17" s="272">
        <v>3.5671200000000002E-4</v>
      </c>
      <c r="V17" s="272">
        <v>3.5671200000000002E-4</v>
      </c>
      <c r="W17" s="272">
        <v>3.4520500000000001E-4</v>
      </c>
      <c r="X17" s="272">
        <v>3.5671200000000002E-4</v>
      </c>
      <c r="Y17" s="272">
        <v>3.4520500000000001E-4</v>
      </c>
      <c r="Z17" s="272">
        <v>3.5671200000000002E-4</v>
      </c>
      <c r="AA17" s="272">
        <v>3.5671200000000002E-4</v>
      </c>
      <c r="AB17" s="272">
        <v>3.2219200000000001E-4</v>
      </c>
      <c r="AC17" s="272">
        <v>3.5671200000000002E-4</v>
      </c>
      <c r="AD17" s="272">
        <v>3.4520500000000001E-4</v>
      </c>
      <c r="AE17" s="272">
        <v>3.5671200000000002E-4</v>
      </c>
      <c r="AF17" s="272">
        <v>3.4520500000000001E-4</v>
      </c>
      <c r="AG17" s="272">
        <v>3.5671200000000002E-4</v>
      </c>
      <c r="AH17" s="272">
        <v>3.5671200000000002E-4</v>
      </c>
      <c r="AI17" s="272">
        <v>3.4520500000000001E-4</v>
      </c>
      <c r="AJ17" s="272">
        <v>3.5671200000000002E-4</v>
      </c>
      <c r="AK17" s="272">
        <v>3.4520500000000001E-4</v>
      </c>
      <c r="AL17" s="272">
        <v>3.5671200000000002E-4</v>
      </c>
      <c r="AM17" s="272">
        <v>3.5671200000000002E-4</v>
      </c>
      <c r="AN17" s="272">
        <v>3.2219200000000001E-4</v>
      </c>
      <c r="AO17" s="272">
        <v>3.5671200000000002E-4</v>
      </c>
      <c r="AP17" s="272">
        <v>3.4520500000000001E-4</v>
      </c>
      <c r="AQ17" s="272">
        <v>3.5671200000000002E-4</v>
      </c>
      <c r="AR17" s="272">
        <v>3.4520500000000001E-4</v>
      </c>
      <c r="AS17" s="272">
        <v>3.5671200000000002E-4</v>
      </c>
      <c r="AT17" s="272">
        <v>3.5671200000000002E-4</v>
      </c>
      <c r="AU17" s="272">
        <v>3.4520500000000001E-4</v>
      </c>
      <c r="AV17" s="272">
        <v>3.5671200000000002E-4</v>
      </c>
      <c r="AW17" s="272">
        <v>3.4520500000000001E-4</v>
      </c>
      <c r="AX17" s="272">
        <v>3.5671200000000002E-4</v>
      </c>
      <c r="AY17" s="272">
        <v>3.5573799999999997E-4</v>
      </c>
      <c r="AZ17" s="272">
        <v>3.3278700000000002E-4</v>
      </c>
      <c r="BA17" s="272">
        <v>3.5573799999999997E-4</v>
      </c>
      <c r="BB17" s="272">
        <v>3.4426200000000002E-4</v>
      </c>
      <c r="BC17" s="272">
        <v>3.5573799999999997E-4</v>
      </c>
      <c r="BD17" s="272">
        <v>3.4426200000000002E-4</v>
      </c>
      <c r="BE17" s="272">
        <v>3.4991599999999997E-4</v>
      </c>
      <c r="BF17" s="272">
        <v>3.49298E-4</v>
      </c>
      <c r="BG17" s="272">
        <v>3.4967E-4</v>
      </c>
      <c r="BH17" s="360">
        <v>3.4903000000000001E-4</v>
      </c>
      <c r="BI17" s="360">
        <v>3.49377E-4</v>
      </c>
      <c r="BJ17" s="360">
        <v>3.4871099999999998E-4</v>
      </c>
      <c r="BK17" s="360">
        <v>3.48072E-4</v>
      </c>
      <c r="BL17" s="360">
        <v>3.4946100000000002E-4</v>
      </c>
      <c r="BM17" s="360">
        <v>3.4889099999999999E-4</v>
      </c>
      <c r="BN17" s="360">
        <v>3.4931099999999999E-4</v>
      </c>
      <c r="BO17" s="360">
        <v>3.4872700000000001E-4</v>
      </c>
      <c r="BP17" s="360">
        <v>3.4913300000000001E-4</v>
      </c>
      <c r="BQ17" s="360">
        <v>3.4906200000000003E-4</v>
      </c>
      <c r="BR17" s="360">
        <v>3.4904000000000001E-4</v>
      </c>
      <c r="BS17" s="360">
        <v>3.4898299999999998E-4</v>
      </c>
      <c r="BT17" s="360">
        <v>3.4897900000000002E-4</v>
      </c>
      <c r="BU17" s="360">
        <v>3.48943E-4</v>
      </c>
      <c r="BV17" s="360">
        <v>3.48964E-4</v>
      </c>
    </row>
    <row r="18" spans="1:74" ht="12" customHeight="1" x14ac:dyDescent="0.2">
      <c r="A18" s="603" t="s">
        <v>1247</v>
      </c>
      <c r="B18" s="604" t="s">
        <v>1248</v>
      </c>
      <c r="C18" s="272">
        <v>6.5545326000000001E-2</v>
      </c>
      <c r="D18" s="272">
        <v>6.0180289999999997E-2</v>
      </c>
      <c r="E18" s="272">
        <v>6.2308513000000003E-2</v>
      </c>
      <c r="F18" s="272">
        <v>5.9596968E-2</v>
      </c>
      <c r="G18" s="272">
        <v>6.2473365000000003E-2</v>
      </c>
      <c r="H18" s="272">
        <v>5.9963806000000001E-2</v>
      </c>
      <c r="I18" s="272">
        <v>5.7018535000000002E-2</v>
      </c>
      <c r="J18" s="272">
        <v>5.8937281000000001E-2</v>
      </c>
      <c r="K18" s="272">
        <v>5.5044336999999999E-2</v>
      </c>
      <c r="L18" s="272">
        <v>5.6338592999999999E-2</v>
      </c>
      <c r="M18" s="272">
        <v>5.5775713999999997E-2</v>
      </c>
      <c r="N18" s="272">
        <v>5.7689361000000002E-2</v>
      </c>
      <c r="O18" s="272">
        <v>5.5419782000000001E-2</v>
      </c>
      <c r="P18" s="272">
        <v>5.0314919999999999E-2</v>
      </c>
      <c r="Q18" s="272">
        <v>5.7376755000000002E-2</v>
      </c>
      <c r="R18" s="272">
        <v>5.7334465000000001E-2</v>
      </c>
      <c r="S18" s="272">
        <v>6.0927228999999999E-2</v>
      </c>
      <c r="T18" s="272">
        <v>5.9912959000000002E-2</v>
      </c>
      <c r="U18" s="272">
        <v>6.0375643999999999E-2</v>
      </c>
      <c r="V18" s="272">
        <v>5.8966605999999998E-2</v>
      </c>
      <c r="W18" s="272">
        <v>5.7321946999999998E-2</v>
      </c>
      <c r="X18" s="272">
        <v>6.2789190999999994E-2</v>
      </c>
      <c r="Y18" s="272">
        <v>6.2606360999999999E-2</v>
      </c>
      <c r="Z18" s="272">
        <v>6.5940108999999997E-2</v>
      </c>
      <c r="AA18" s="272">
        <v>6.2529896000000001E-2</v>
      </c>
      <c r="AB18" s="272">
        <v>5.6066194E-2</v>
      </c>
      <c r="AC18" s="272">
        <v>6.2441349E-2</v>
      </c>
      <c r="AD18" s="272">
        <v>6.1541433999999999E-2</v>
      </c>
      <c r="AE18" s="272">
        <v>6.4140648999999994E-2</v>
      </c>
      <c r="AF18" s="272">
        <v>6.3656784999999994E-2</v>
      </c>
      <c r="AG18" s="272">
        <v>6.5407233999999995E-2</v>
      </c>
      <c r="AH18" s="272">
        <v>6.3740805999999997E-2</v>
      </c>
      <c r="AI18" s="272">
        <v>6.1842695000000003E-2</v>
      </c>
      <c r="AJ18" s="272">
        <v>6.3761329000000005E-2</v>
      </c>
      <c r="AK18" s="272">
        <v>6.3525557999999996E-2</v>
      </c>
      <c r="AL18" s="272">
        <v>6.8460199999999999E-2</v>
      </c>
      <c r="AM18" s="272">
        <v>6.5372825999999995E-2</v>
      </c>
      <c r="AN18" s="272">
        <v>5.8865379000000002E-2</v>
      </c>
      <c r="AO18" s="272">
        <v>6.4870397999999996E-2</v>
      </c>
      <c r="AP18" s="272">
        <v>6.1445558999999997E-2</v>
      </c>
      <c r="AQ18" s="272">
        <v>6.5347554000000002E-2</v>
      </c>
      <c r="AR18" s="272">
        <v>6.5436378000000003E-2</v>
      </c>
      <c r="AS18" s="272">
        <v>6.6689697000000006E-2</v>
      </c>
      <c r="AT18" s="272">
        <v>6.5309249999999999E-2</v>
      </c>
      <c r="AU18" s="272">
        <v>6.2878598999999993E-2</v>
      </c>
      <c r="AV18" s="272">
        <v>6.6342514000000005E-2</v>
      </c>
      <c r="AW18" s="272">
        <v>6.5090862999999999E-2</v>
      </c>
      <c r="AX18" s="272">
        <v>6.8307037000000001E-2</v>
      </c>
      <c r="AY18" s="272">
        <v>6.6008289999999997E-2</v>
      </c>
      <c r="AZ18" s="272">
        <v>6.2443722E-2</v>
      </c>
      <c r="BA18" s="272">
        <v>6.7159158999999996E-2</v>
      </c>
      <c r="BB18" s="272">
        <v>6.1160241999999997E-2</v>
      </c>
      <c r="BC18" s="272">
        <v>6.5925575E-2</v>
      </c>
      <c r="BD18" s="272">
        <v>6.6039099000000004E-2</v>
      </c>
      <c r="BE18" s="272">
        <v>6.5944500000000003E-2</v>
      </c>
      <c r="BF18" s="272">
        <v>6.7777900000000002E-2</v>
      </c>
      <c r="BG18" s="272">
        <v>6.46838E-2</v>
      </c>
      <c r="BH18" s="360">
        <v>6.5916199999999994E-2</v>
      </c>
      <c r="BI18" s="360">
        <v>6.5844700000000006E-2</v>
      </c>
      <c r="BJ18" s="360">
        <v>6.7046900000000006E-2</v>
      </c>
      <c r="BK18" s="360">
        <v>6.8840899999999997E-2</v>
      </c>
      <c r="BL18" s="360">
        <v>6.0843899999999999E-2</v>
      </c>
      <c r="BM18" s="360">
        <v>6.7663500000000001E-2</v>
      </c>
      <c r="BN18" s="360">
        <v>6.5011299999999994E-2</v>
      </c>
      <c r="BO18" s="360">
        <v>6.7598900000000003E-2</v>
      </c>
      <c r="BP18" s="360">
        <v>6.6181299999999998E-2</v>
      </c>
      <c r="BQ18" s="360">
        <v>6.8121299999999996E-2</v>
      </c>
      <c r="BR18" s="360">
        <v>6.7435499999999995E-2</v>
      </c>
      <c r="BS18" s="360">
        <v>6.4901399999999998E-2</v>
      </c>
      <c r="BT18" s="360">
        <v>6.6153900000000002E-2</v>
      </c>
      <c r="BU18" s="360">
        <v>6.59719E-2</v>
      </c>
      <c r="BV18" s="360">
        <v>6.6980899999999996E-2</v>
      </c>
    </row>
    <row r="19" spans="1:74" ht="12" customHeight="1" x14ac:dyDescent="0.2">
      <c r="A19" s="603" t="s">
        <v>23</v>
      </c>
      <c r="B19" s="604" t="s">
        <v>500</v>
      </c>
      <c r="C19" s="272">
        <v>0.19805121278000001</v>
      </c>
      <c r="D19" s="272">
        <v>0.18519839503999999</v>
      </c>
      <c r="E19" s="272">
        <v>0.18989187893000001</v>
      </c>
      <c r="F19" s="272">
        <v>0.18062439691000001</v>
      </c>
      <c r="G19" s="272">
        <v>0.18949263014000001</v>
      </c>
      <c r="H19" s="272">
        <v>0.18428036913000001</v>
      </c>
      <c r="I19" s="272">
        <v>0.18628738987999999</v>
      </c>
      <c r="J19" s="272">
        <v>0.18964419672999999</v>
      </c>
      <c r="K19" s="272">
        <v>0.18224972197</v>
      </c>
      <c r="L19" s="272">
        <v>0.18687094741999999</v>
      </c>
      <c r="M19" s="272">
        <v>0.18662028595999999</v>
      </c>
      <c r="N19" s="272">
        <v>0.19321419201000001</v>
      </c>
      <c r="O19" s="272">
        <v>0.18887575464</v>
      </c>
      <c r="P19" s="272">
        <v>0.17094661539</v>
      </c>
      <c r="Q19" s="272">
        <v>0.18710489493999999</v>
      </c>
      <c r="R19" s="272">
        <v>0.18201754091</v>
      </c>
      <c r="S19" s="272">
        <v>0.18949417696000001</v>
      </c>
      <c r="T19" s="272">
        <v>0.18841808052</v>
      </c>
      <c r="U19" s="272">
        <v>0.19747295521</v>
      </c>
      <c r="V19" s="272">
        <v>0.19157627509</v>
      </c>
      <c r="W19" s="272">
        <v>0.18133855778999999</v>
      </c>
      <c r="X19" s="272">
        <v>0.19150136671000001</v>
      </c>
      <c r="Y19" s="272">
        <v>0.19204469767999999</v>
      </c>
      <c r="Z19" s="272">
        <v>0.20238730762000001</v>
      </c>
      <c r="AA19" s="272">
        <v>0.19462231674</v>
      </c>
      <c r="AB19" s="272">
        <v>0.17614397612999999</v>
      </c>
      <c r="AC19" s="272">
        <v>0.19322145423000001</v>
      </c>
      <c r="AD19" s="272">
        <v>0.18838083169</v>
      </c>
      <c r="AE19" s="272">
        <v>0.19116431805</v>
      </c>
      <c r="AF19" s="272">
        <v>0.19166610566</v>
      </c>
      <c r="AG19" s="272">
        <v>0.1976691243</v>
      </c>
      <c r="AH19" s="272">
        <v>0.19649059089000001</v>
      </c>
      <c r="AI19" s="272">
        <v>0.18572604612999999</v>
      </c>
      <c r="AJ19" s="272">
        <v>0.19301496327000001</v>
      </c>
      <c r="AK19" s="272">
        <v>0.19120906315</v>
      </c>
      <c r="AL19" s="272">
        <v>0.20354971078</v>
      </c>
      <c r="AM19" s="272">
        <v>0.20019184933</v>
      </c>
      <c r="AN19" s="272">
        <v>0.17772324392</v>
      </c>
      <c r="AO19" s="272">
        <v>0.19016146809000001</v>
      </c>
      <c r="AP19" s="272">
        <v>0.18665307161</v>
      </c>
      <c r="AQ19" s="272">
        <v>0.19298849723</v>
      </c>
      <c r="AR19" s="272">
        <v>0.19032499691999999</v>
      </c>
      <c r="AS19" s="272">
        <v>0.19714792778000001</v>
      </c>
      <c r="AT19" s="272">
        <v>0.19258700567000001</v>
      </c>
      <c r="AU19" s="272">
        <v>0.18586737729</v>
      </c>
      <c r="AV19" s="272">
        <v>0.19234914511000001</v>
      </c>
      <c r="AW19" s="272">
        <v>0.18805878733</v>
      </c>
      <c r="AX19" s="272">
        <v>0.19801758928999999</v>
      </c>
      <c r="AY19" s="272">
        <v>0.19469365450000001</v>
      </c>
      <c r="AZ19" s="272">
        <v>0.18139893862000001</v>
      </c>
      <c r="BA19" s="272">
        <v>0.19060858927999999</v>
      </c>
      <c r="BB19" s="272">
        <v>0.17962950301</v>
      </c>
      <c r="BC19" s="272">
        <v>0.18974034446999999</v>
      </c>
      <c r="BD19" s="272">
        <v>0.18959963193000001</v>
      </c>
      <c r="BE19" s="272">
        <v>0.19444449999999999</v>
      </c>
      <c r="BF19" s="272">
        <v>0.19159770000000001</v>
      </c>
      <c r="BG19" s="272">
        <v>0.18393809999999999</v>
      </c>
      <c r="BH19" s="360">
        <v>0.19035579999999999</v>
      </c>
      <c r="BI19" s="360">
        <v>0.18726119999999999</v>
      </c>
      <c r="BJ19" s="360">
        <v>0.1939525</v>
      </c>
      <c r="BK19" s="360">
        <v>0.1950075</v>
      </c>
      <c r="BL19" s="360">
        <v>0.1768557</v>
      </c>
      <c r="BM19" s="360">
        <v>0.18901219999999999</v>
      </c>
      <c r="BN19" s="360">
        <v>0.18463209999999999</v>
      </c>
      <c r="BO19" s="360">
        <v>0.18732090000000001</v>
      </c>
      <c r="BP19" s="360">
        <v>0.18514910000000001</v>
      </c>
      <c r="BQ19" s="360">
        <v>0.19308710000000001</v>
      </c>
      <c r="BR19" s="360">
        <v>0.19053390000000001</v>
      </c>
      <c r="BS19" s="360">
        <v>0.18459200000000001</v>
      </c>
      <c r="BT19" s="360">
        <v>0.19042390000000001</v>
      </c>
      <c r="BU19" s="360">
        <v>0.18826570000000001</v>
      </c>
      <c r="BV19" s="360">
        <v>0.1939332</v>
      </c>
    </row>
    <row r="20" spans="1:74" ht="12" customHeight="1" x14ac:dyDescent="0.2">
      <c r="A20" s="603"/>
      <c r="B20" s="170" t="s">
        <v>502</v>
      </c>
      <c r="C20" s="238"/>
      <c r="D20" s="238"/>
      <c r="E20" s="238"/>
      <c r="F20" s="238"/>
      <c r="G20" s="238"/>
      <c r="H20" s="238"/>
      <c r="I20" s="238"/>
      <c r="J20" s="238"/>
      <c r="K20" s="238"/>
      <c r="L20" s="238"/>
      <c r="M20" s="238"/>
      <c r="N20" s="238"/>
      <c r="O20" s="238"/>
      <c r="P20" s="238"/>
      <c r="Q20" s="238"/>
      <c r="R20" s="238"/>
      <c r="S20" s="238"/>
      <c r="T20" s="238"/>
      <c r="U20" s="238"/>
      <c r="V20" s="238"/>
      <c r="W20" s="238"/>
      <c r="X20" s="238"/>
      <c r="Y20" s="238"/>
      <c r="Z20" s="238"/>
      <c r="AA20" s="238"/>
      <c r="AB20" s="238"/>
      <c r="AC20" s="238"/>
      <c r="AD20" s="238"/>
      <c r="AE20" s="238"/>
      <c r="AF20" s="238"/>
      <c r="AG20" s="238"/>
      <c r="AH20" s="238"/>
      <c r="AI20" s="238"/>
      <c r="AJ20" s="238"/>
      <c r="AK20" s="238"/>
      <c r="AL20" s="238"/>
      <c r="AM20" s="238"/>
      <c r="AN20" s="238"/>
      <c r="AO20" s="238"/>
      <c r="AP20" s="238"/>
      <c r="AQ20" s="238"/>
      <c r="AR20" s="238"/>
      <c r="AS20" s="238"/>
      <c r="AT20" s="238"/>
      <c r="AU20" s="238"/>
      <c r="AV20" s="238"/>
      <c r="AW20" s="238"/>
      <c r="AX20" s="238"/>
      <c r="AY20" s="238"/>
      <c r="AZ20" s="238"/>
      <c r="BA20" s="238"/>
      <c r="BB20" s="238"/>
      <c r="BC20" s="238"/>
      <c r="BD20" s="238"/>
      <c r="BE20" s="238"/>
      <c r="BF20" s="238"/>
      <c r="BG20" s="238"/>
      <c r="BH20" s="361"/>
      <c r="BI20" s="361"/>
      <c r="BJ20" s="361"/>
      <c r="BK20" s="361"/>
      <c r="BL20" s="361"/>
      <c r="BM20" s="361"/>
      <c r="BN20" s="361"/>
      <c r="BO20" s="361"/>
      <c r="BP20" s="361"/>
      <c r="BQ20" s="361"/>
      <c r="BR20" s="361"/>
      <c r="BS20" s="361"/>
      <c r="BT20" s="361"/>
      <c r="BU20" s="361"/>
      <c r="BV20" s="361"/>
    </row>
    <row r="21" spans="1:74" ht="12" customHeight="1" x14ac:dyDescent="0.2">
      <c r="A21" s="557" t="s">
        <v>25</v>
      </c>
      <c r="B21" s="604" t="s">
        <v>1057</v>
      </c>
      <c r="C21" s="272">
        <v>5.1384559999999996E-3</v>
      </c>
      <c r="D21" s="272">
        <v>4.8116260000000003E-3</v>
      </c>
      <c r="E21" s="272">
        <v>5.1222459999999996E-3</v>
      </c>
      <c r="F21" s="272">
        <v>4.9728660000000003E-3</v>
      </c>
      <c r="G21" s="272">
        <v>5.1184660000000003E-3</v>
      </c>
      <c r="H21" s="272">
        <v>4.9850659999999998E-3</v>
      </c>
      <c r="I21" s="272">
        <v>5.1579959999999998E-3</v>
      </c>
      <c r="J21" s="272">
        <v>5.1564660000000002E-3</v>
      </c>
      <c r="K21" s="272">
        <v>4.9660959999999997E-3</v>
      </c>
      <c r="L21" s="272">
        <v>5.1195759999999998E-3</v>
      </c>
      <c r="M21" s="272">
        <v>4.9860060000000003E-3</v>
      </c>
      <c r="N21" s="272">
        <v>5.1477160000000001E-3</v>
      </c>
      <c r="O21" s="272">
        <v>5.9556610000000001E-3</v>
      </c>
      <c r="P21" s="272">
        <v>5.3852639999999998E-3</v>
      </c>
      <c r="Q21" s="272">
        <v>5.9653010000000001E-3</v>
      </c>
      <c r="R21" s="272">
        <v>5.6863820000000002E-3</v>
      </c>
      <c r="S21" s="272">
        <v>5.9155409999999999E-3</v>
      </c>
      <c r="T21" s="272">
        <v>5.7638919999999996E-3</v>
      </c>
      <c r="U21" s="272">
        <v>5.9579510000000004E-3</v>
      </c>
      <c r="V21" s="272">
        <v>5.9642209999999996E-3</v>
      </c>
      <c r="W21" s="272">
        <v>5.7227520000000002E-3</v>
      </c>
      <c r="X21" s="272">
        <v>5.990591E-3</v>
      </c>
      <c r="Y21" s="272">
        <v>5.817132E-3</v>
      </c>
      <c r="Z21" s="272">
        <v>6.0395010000000001E-3</v>
      </c>
      <c r="AA21" s="272">
        <v>6.2941710000000003E-3</v>
      </c>
      <c r="AB21" s="272">
        <v>5.6637939999999998E-3</v>
      </c>
      <c r="AC21" s="272">
        <v>6.2624109999999998E-3</v>
      </c>
      <c r="AD21" s="272">
        <v>5.9345819999999999E-3</v>
      </c>
      <c r="AE21" s="272">
        <v>6.2379810000000001E-3</v>
      </c>
      <c r="AF21" s="272">
        <v>6.1686420000000002E-3</v>
      </c>
      <c r="AG21" s="272">
        <v>6.2649209999999997E-3</v>
      </c>
      <c r="AH21" s="272">
        <v>6.247631E-3</v>
      </c>
      <c r="AI21" s="272">
        <v>5.9942820000000001E-3</v>
      </c>
      <c r="AJ21" s="272">
        <v>6.1813110000000001E-3</v>
      </c>
      <c r="AK21" s="272">
        <v>5.9618819999999999E-3</v>
      </c>
      <c r="AL21" s="272">
        <v>6.1932510000000003E-3</v>
      </c>
      <c r="AM21" s="272">
        <v>6.2894609999999997E-3</v>
      </c>
      <c r="AN21" s="272">
        <v>5.6958140000000004E-3</v>
      </c>
      <c r="AO21" s="272">
        <v>6.2023909999999998E-3</v>
      </c>
      <c r="AP21" s="272">
        <v>6.000722E-3</v>
      </c>
      <c r="AQ21" s="272">
        <v>6.0466010000000004E-3</v>
      </c>
      <c r="AR21" s="272">
        <v>5.9370919999999997E-3</v>
      </c>
      <c r="AS21" s="272">
        <v>6.2690610000000003E-3</v>
      </c>
      <c r="AT21" s="272">
        <v>6.1467809999999996E-3</v>
      </c>
      <c r="AU21" s="272">
        <v>6.0135919999999999E-3</v>
      </c>
      <c r="AV21" s="272">
        <v>6.163511E-3</v>
      </c>
      <c r="AW21" s="272">
        <v>5.958522E-3</v>
      </c>
      <c r="AX21" s="272">
        <v>6.2096809999999999E-3</v>
      </c>
      <c r="AY21" s="272">
        <v>6.352234E-3</v>
      </c>
      <c r="AZ21" s="272">
        <v>5.9119039999999999E-3</v>
      </c>
      <c r="BA21" s="272">
        <v>6.1193840000000003E-3</v>
      </c>
      <c r="BB21" s="272">
        <v>6.0158690000000001E-3</v>
      </c>
      <c r="BC21" s="272">
        <v>6.1081440000000002E-3</v>
      </c>
      <c r="BD21" s="272">
        <v>6.084089E-3</v>
      </c>
      <c r="BE21" s="272">
        <v>6.7513599999999997E-3</v>
      </c>
      <c r="BF21" s="272">
        <v>6.3312500000000001E-3</v>
      </c>
      <c r="BG21" s="272">
        <v>6.3066199999999998E-3</v>
      </c>
      <c r="BH21" s="360">
        <v>6.5369199999999999E-3</v>
      </c>
      <c r="BI21" s="360">
        <v>6.0738099999999998E-3</v>
      </c>
      <c r="BJ21" s="360">
        <v>6.4314899999999998E-3</v>
      </c>
      <c r="BK21" s="360">
        <v>6.6912100000000004E-3</v>
      </c>
      <c r="BL21" s="360">
        <v>6.6244399999999997E-3</v>
      </c>
      <c r="BM21" s="360">
        <v>6.3497900000000001E-3</v>
      </c>
      <c r="BN21" s="360">
        <v>6.4989699999999997E-3</v>
      </c>
      <c r="BO21" s="360">
        <v>6.2778E-3</v>
      </c>
      <c r="BP21" s="360">
        <v>6.7516499999999997E-3</v>
      </c>
      <c r="BQ21" s="360">
        <v>6.7222999999999996E-3</v>
      </c>
      <c r="BR21" s="360">
        <v>6.3160100000000004E-3</v>
      </c>
      <c r="BS21" s="360">
        <v>6.4836099999999999E-3</v>
      </c>
      <c r="BT21" s="360">
        <v>6.5129300000000001E-3</v>
      </c>
      <c r="BU21" s="360">
        <v>6.2627300000000002E-3</v>
      </c>
      <c r="BV21" s="360">
        <v>6.42035E-3</v>
      </c>
    </row>
    <row r="22" spans="1:74" ht="12" customHeight="1" x14ac:dyDescent="0.2">
      <c r="A22" s="557" t="s">
        <v>1080</v>
      </c>
      <c r="B22" s="604" t="s">
        <v>1058</v>
      </c>
      <c r="C22" s="272">
        <v>3.7770500000000001E-3</v>
      </c>
      <c r="D22" s="272">
        <v>3.6216099999999999E-3</v>
      </c>
      <c r="E22" s="272">
        <v>3.69586E-3</v>
      </c>
      <c r="F22" s="272">
        <v>3.6700000000000001E-3</v>
      </c>
      <c r="G22" s="272">
        <v>3.81694E-3</v>
      </c>
      <c r="H22" s="272">
        <v>3.6295199999999998E-3</v>
      </c>
      <c r="I22" s="272">
        <v>3.8176999999999998E-3</v>
      </c>
      <c r="J22" s="272">
        <v>3.9401699999999998E-3</v>
      </c>
      <c r="K22" s="272">
        <v>3.7634000000000001E-3</v>
      </c>
      <c r="L22" s="272">
        <v>3.89815E-3</v>
      </c>
      <c r="M22" s="272">
        <v>3.7103000000000001E-3</v>
      </c>
      <c r="N22" s="272">
        <v>3.9067800000000003E-3</v>
      </c>
      <c r="O22" s="272">
        <v>3.81146E-3</v>
      </c>
      <c r="P22" s="272">
        <v>3.4072400000000002E-3</v>
      </c>
      <c r="Q22" s="272">
        <v>3.9909699999999999E-3</v>
      </c>
      <c r="R22" s="272">
        <v>3.8526300000000001E-3</v>
      </c>
      <c r="S22" s="272">
        <v>4.0795199999999997E-3</v>
      </c>
      <c r="T22" s="272">
        <v>4.0623899999999999E-3</v>
      </c>
      <c r="U22" s="272">
        <v>4.1263699999999999E-3</v>
      </c>
      <c r="V22" s="272">
        <v>4.1321600000000002E-3</v>
      </c>
      <c r="W22" s="272">
        <v>3.9464900000000004E-3</v>
      </c>
      <c r="X22" s="272">
        <v>3.8894099999999998E-3</v>
      </c>
      <c r="Y22" s="272">
        <v>3.7624300000000002E-3</v>
      </c>
      <c r="Z22" s="272">
        <v>4.0153799999999998E-3</v>
      </c>
      <c r="AA22" s="272">
        <v>4.46855E-3</v>
      </c>
      <c r="AB22" s="272">
        <v>3.4573E-3</v>
      </c>
      <c r="AC22" s="272">
        <v>3.8006400000000001E-3</v>
      </c>
      <c r="AD22" s="272">
        <v>3.7563599999999998E-3</v>
      </c>
      <c r="AE22" s="272">
        <v>3.96525E-3</v>
      </c>
      <c r="AF22" s="272">
        <v>3.9349399999999996E-3</v>
      </c>
      <c r="AG22" s="272">
        <v>4.2034300000000002E-3</v>
      </c>
      <c r="AH22" s="272">
        <v>4.1548399999999999E-3</v>
      </c>
      <c r="AI22" s="272">
        <v>3.9355400000000004E-3</v>
      </c>
      <c r="AJ22" s="272">
        <v>3.8002999999999999E-3</v>
      </c>
      <c r="AK22" s="272">
        <v>3.6468899999999999E-3</v>
      </c>
      <c r="AL22" s="272">
        <v>3.8385200000000002E-3</v>
      </c>
      <c r="AM22" s="272">
        <v>4.4974200000000002E-3</v>
      </c>
      <c r="AN22" s="272">
        <v>3.9139400000000003E-3</v>
      </c>
      <c r="AO22" s="272">
        <v>4.2127500000000003E-3</v>
      </c>
      <c r="AP22" s="272">
        <v>3.2738400000000001E-3</v>
      </c>
      <c r="AQ22" s="272">
        <v>3.3730100000000001E-3</v>
      </c>
      <c r="AR22" s="272">
        <v>3.25151E-3</v>
      </c>
      <c r="AS22" s="272">
        <v>3.6035400000000001E-3</v>
      </c>
      <c r="AT22" s="272">
        <v>3.3606999999999999E-3</v>
      </c>
      <c r="AU22" s="272">
        <v>3.3285400000000001E-3</v>
      </c>
      <c r="AV22" s="272">
        <v>3.7781500000000001E-3</v>
      </c>
      <c r="AW22" s="272">
        <v>4.3449600000000001E-3</v>
      </c>
      <c r="AX22" s="272">
        <v>4.1192700000000004E-3</v>
      </c>
      <c r="AY22" s="272">
        <v>4.0356899999999998E-3</v>
      </c>
      <c r="AZ22" s="272">
        <v>3.5649900000000001E-3</v>
      </c>
      <c r="BA22" s="272">
        <v>4.6779300000000003E-3</v>
      </c>
      <c r="BB22" s="272">
        <v>4.0879699999999998E-3</v>
      </c>
      <c r="BC22" s="272">
        <v>3.70448E-3</v>
      </c>
      <c r="BD22" s="272">
        <v>3.3876599999999998E-3</v>
      </c>
      <c r="BE22" s="272">
        <v>4.1639399999999997E-3</v>
      </c>
      <c r="BF22" s="272">
        <v>4.0314599999999997E-3</v>
      </c>
      <c r="BG22" s="272">
        <v>4.1031799999999997E-3</v>
      </c>
      <c r="BH22" s="360">
        <v>4.1793400000000001E-3</v>
      </c>
      <c r="BI22" s="360">
        <v>4.4108799999999998E-3</v>
      </c>
      <c r="BJ22" s="360">
        <v>4.3835499999999999E-3</v>
      </c>
      <c r="BK22" s="360">
        <v>4.0671199999999996E-3</v>
      </c>
      <c r="BL22" s="360">
        <v>3.42253E-3</v>
      </c>
      <c r="BM22" s="360">
        <v>4.3414500000000002E-3</v>
      </c>
      <c r="BN22" s="360">
        <v>3.81533E-3</v>
      </c>
      <c r="BO22" s="360">
        <v>3.7666399999999999E-3</v>
      </c>
      <c r="BP22" s="360">
        <v>3.3599799999999998E-3</v>
      </c>
      <c r="BQ22" s="360">
        <v>3.80504E-3</v>
      </c>
      <c r="BR22" s="360">
        <v>4.1694899999999997E-3</v>
      </c>
      <c r="BS22" s="360">
        <v>4.1950700000000004E-3</v>
      </c>
      <c r="BT22" s="360">
        <v>4.2115900000000003E-3</v>
      </c>
      <c r="BU22" s="360">
        <v>4.4107800000000004E-3</v>
      </c>
      <c r="BV22" s="360">
        <v>4.3774399999999998E-3</v>
      </c>
    </row>
    <row r="23" spans="1:74" ht="12" customHeight="1" x14ac:dyDescent="0.2">
      <c r="A23" s="603" t="s">
        <v>68</v>
      </c>
      <c r="B23" s="604" t="s">
        <v>612</v>
      </c>
      <c r="C23" s="272">
        <v>1.6685789999999999E-3</v>
      </c>
      <c r="D23" s="272">
        <v>1.560929E-3</v>
      </c>
      <c r="E23" s="272">
        <v>1.6685789999999999E-3</v>
      </c>
      <c r="F23" s="272">
        <v>1.6147539999999999E-3</v>
      </c>
      <c r="G23" s="272">
        <v>1.6685789999999999E-3</v>
      </c>
      <c r="H23" s="272">
        <v>1.6147539999999999E-3</v>
      </c>
      <c r="I23" s="272">
        <v>1.6685789999999999E-3</v>
      </c>
      <c r="J23" s="272">
        <v>1.6685789999999999E-3</v>
      </c>
      <c r="K23" s="272">
        <v>1.6147539999999999E-3</v>
      </c>
      <c r="L23" s="272">
        <v>1.6685789999999999E-3</v>
      </c>
      <c r="M23" s="272">
        <v>1.6147539999999999E-3</v>
      </c>
      <c r="N23" s="272">
        <v>1.6685789999999999E-3</v>
      </c>
      <c r="O23" s="272">
        <v>1.6731509999999999E-3</v>
      </c>
      <c r="P23" s="272">
        <v>1.5112330000000001E-3</v>
      </c>
      <c r="Q23" s="272">
        <v>1.6731509999999999E-3</v>
      </c>
      <c r="R23" s="272">
        <v>1.619178E-3</v>
      </c>
      <c r="S23" s="272">
        <v>1.6731509999999999E-3</v>
      </c>
      <c r="T23" s="272">
        <v>1.619178E-3</v>
      </c>
      <c r="U23" s="272">
        <v>1.6731509999999999E-3</v>
      </c>
      <c r="V23" s="272">
        <v>1.6731509999999999E-3</v>
      </c>
      <c r="W23" s="272">
        <v>1.619178E-3</v>
      </c>
      <c r="X23" s="272">
        <v>1.6731509999999999E-3</v>
      </c>
      <c r="Y23" s="272">
        <v>1.619178E-3</v>
      </c>
      <c r="Z23" s="272">
        <v>1.6731509999999999E-3</v>
      </c>
      <c r="AA23" s="272">
        <v>1.6731509999999999E-3</v>
      </c>
      <c r="AB23" s="272">
        <v>1.5112330000000001E-3</v>
      </c>
      <c r="AC23" s="272">
        <v>1.6731509999999999E-3</v>
      </c>
      <c r="AD23" s="272">
        <v>1.619178E-3</v>
      </c>
      <c r="AE23" s="272">
        <v>1.6731509999999999E-3</v>
      </c>
      <c r="AF23" s="272">
        <v>1.619178E-3</v>
      </c>
      <c r="AG23" s="272">
        <v>1.6731509999999999E-3</v>
      </c>
      <c r="AH23" s="272">
        <v>1.6731509999999999E-3</v>
      </c>
      <c r="AI23" s="272">
        <v>1.619178E-3</v>
      </c>
      <c r="AJ23" s="272">
        <v>1.6731509999999999E-3</v>
      </c>
      <c r="AK23" s="272">
        <v>1.619178E-3</v>
      </c>
      <c r="AL23" s="272">
        <v>1.6731509999999999E-3</v>
      </c>
      <c r="AM23" s="272">
        <v>1.6731509999999999E-3</v>
      </c>
      <c r="AN23" s="272">
        <v>1.5112330000000001E-3</v>
      </c>
      <c r="AO23" s="272">
        <v>1.6731509999999999E-3</v>
      </c>
      <c r="AP23" s="272">
        <v>1.619178E-3</v>
      </c>
      <c r="AQ23" s="272">
        <v>1.6731509999999999E-3</v>
      </c>
      <c r="AR23" s="272">
        <v>1.619178E-3</v>
      </c>
      <c r="AS23" s="272">
        <v>1.6731509999999999E-3</v>
      </c>
      <c r="AT23" s="272">
        <v>1.6731509999999999E-3</v>
      </c>
      <c r="AU23" s="272">
        <v>1.619178E-3</v>
      </c>
      <c r="AV23" s="272">
        <v>1.6731509999999999E-3</v>
      </c>
      <c r="AW23" s="272">
        <v>1.619178E-3</v>
      </c>
      <c r="AX23" s="272">
        <v>1.6731509999999999E-3</v>
      </c>
      <c r="AY23" s="272">
        <v>1.6685789999999999E-3</v>
      </c>
      <c r="AZ23" s="272">
        <v>1.560929E-3</v>
      </c>
      <c r="BA23" s="272">
        <v>1.6685789999999999E-3</v>
      </c>
      <c r="BB23" s="272">
        <v>1.6147539999999999E-3</v>
      </c>
      <c r="BC23" s="272">
        <v>1.6685789999999999E-3</v>
      </c>
      <c r="BD23" s="272">
        <v>1.6147539999999999E-3</v>
      </c>
      <c r="BE23" s="272">
        <v>1.64127E-3</v>
      </c>
      <c r="BF23" s="272">
        <v>1.6383700000000001E-3</v>
      </c>
      <c r="BG23" s="272">
        <v>1.6401199999999999E-3</v>
      </c>
      <c r="BH23" s="360">
        <v>1.63711E-3</v>
      </c>
      <c r="BI23" s="360">
        <v>1.63875E-3</v>
      </c>
      <c r="BJ23" s="360">
        <v>1.63562E-3</v>
      </c>
      <c r="BK23" s="360">
        <v>1.63262E-3</v>
      </c>
      <c r="BL23" s="360">
        <v>1.6391400000000001E-3</v>
      </c>
      <c r="BM23" s="360">
        <v>1.63646E-3</v>
      </c>
      <c r="BN23" s="360">
        <v>1.6384399999999999E-3</v>
      </c>
      <c r="BO23" s="360">
        <v>1.6356999999999999E-3</v>
      </c>
      <c r="BP23" s="360">
        <v>1.6375999999999999E-3</v>
      </c>
      <c r="BQ23" s="360">
        <v>1.6372699999999999E-3</v>
      </c>
      <c r="BR23" s="360">
        <v>1.6371700000000001E-3</v>
      </c>
      <c r="BS23" s="360">
        <v>1.6368999999999999E-3</v>
      </c>
      <c r="BT23" s="360">
        <v>1.6368800000000001E-3</v>
      </c>
      <c r="BU23" s="360">
        <v>1.63671E-3</v>
      </c>
      <c r="BV23" s="360">
        <v>1.63681E-3</v>
      </c>
    </row>
    <row r="24" spans="1:74" ht="12" customHeight="1" x14ac:dyDescent="0.2">
      <c r="A24" s="603" t="s">
        <v>240</v>
      </c>
      <c r="B24" s="604" t="s">
        <v>500</v>
      </c>
      <c r="C24" s="272">
        <v>1.2529499292E-2</v>
      </c>
      <c r="D24" s="272">
        <v>1.2085908413E-2</v>
      </c>
      <c r="E24" s="272">
        <v>1.3313301602E-2</v>
      </c>
      <c r="F24" s="272">
        <v>1.3376982484000001E-2</v>
      </c>
      <c r="G24" s="272">
        <v>1.4058398586E-2</v>
      </c>
      <c r="H24" s="272">
        <v>1.3720929034999999E-2</v>
      </c>
      <c r="I24" s="272">
        <v>1.4257881429E-2</v>
      </c>
      <c r="J24" s="272">
        <v>1.4348453789E-2</v>
      </c>
      <c r="K24" s="272">
        <v>1.3635700898E-2</v>
      </c>
      <c r="L24" s="272">
        <v>1.3714052682999999E-2</v>
      </c>
      <c r="M24" s="272">
        <v>1.2806777381000001E-2</v>
      </c>
      <c r="N24" s="272">
        <v>1.3091869708E-2</v>
      </c>
      <c r="O24" s="272">
        <v>1.3917483572000001E-2</v>
      </c>
      <c r="P24" s="272">
        <v>1.2992455001E-2</v>
      </c>
      <c r="Q24" s="272">
        <v>1.5290186123E-2</v>
      </c>
      <c r="R24" s="272">
        <v>1.5182664510999999E-2</v>
      </c>
      <c r="S24" s="272">
        <v>1.6084125197000001E-2</v>
      </c>
      <c r="T24" s="272">
        <v>1.5927145697E-2</v>
      </c>
      <c r="U24" s="272">
        <v>1.6398959117000001E-2</v>
      </c>
      <c r="V24" s="272">
        <v>1.6364075596000002E-2</v>
      </c>
      <c r="W24" s="272">
        <v>1.5521178843E-2</v>
      </c>
      <c r="X24" s="272">
        <v>1.5461490818999999E-2</v>
      </c>
      <c r="Y24" s="272">
        <v>1.4430854002000001E-2</v>
      </c>
      <c r="Z24" s="272">
        <v>1.481727876E-2</v>
      </c>
      <c r="AA24" s="272">
        <v>1.5852662767000002E-2</v>
      </c>
      <c r="AB24" s="272">
        <v>1.4266198914E-2</v>
      </c>
      <c r="AC24" s="272">
        <v>1.6586149022999999E-2</v>
      </c>
      <c r="AD24" s="272">
        <v>1.6548215264E-2</v>
      </c>
      <c r="AE24" s="272">
        <v>1.7629141543E-2</v>
      </c>
      <c r="AF24" s="272">
        <v>1.7465151024000002E-2</v>
      </c>
      <c r="AG24" s="272">
        <v>1.8076987533000001E-2</v>
      </c>
      <c r="AH24" s="272">
        <v>1.7935928277E-2</v>
      </c>
      <c r="AI24" s="272">
        <v>1.6855087875999999E-2</v>
      </c>
      <c r="AJ24" s="272">
        <v>1.6546175779E-2</v>
      </c>
      <c r="AK24" s="272">
        <v>1.5217374317E-2</v>
      </c>
      <c r="AL24" s="272">
        <v>1.5504975484000001E-2</v>
      </c>
      <c r="AM24" s="272">
        <v>1.6400746093000001E-2</v>
      </c>
      <c r="AN24" s="272">
        <v>1.541414287E-2</v>
      </c>
      <c r="AO24" s="272">
        <v>1.7865439157E-2</v>
      </c>
      <c r="AP24" s="272">
        <v>1.7219236151E-2</v>
      </c>
      <c r="AQ24" s="272">
        <v>1.7964674835E-2</v>
      </c>
      <c r="AR24" s="272">
        <v>1.7721491895E-2</v>
      </c>
      <c r="AS24" s="272">
        <v>1.8718682859E-2</v>
      </c>
      <c r="AT24" s="272">
        <v>1.8164830598999999E-2</v>
      </c>
      <c r="AU24" s="272">
        <v>1.7220361431E-2</v>
      </c>
      <c r="AV24" s="272">
        <v>1.7206594414999998E-2</v>
      </c>
      <c r="AW24" s="272">
        <v>1.6578032132999999E-2</v>
      </c>
      <c r="AX24" s="272">
        <v>1.6427895416999998E-2</v>
      </c>
      <c r="AY24" s="272">
        <v>1.6752228118999998E-2</v>
      </c>
      <c r="AZ24" s="272">
        <v>1.6402587212999999E-2</v>
      </c>
      <c r="BA24" s="272">
        <v>1.9338843870999999E-2</v>
      </c>
      <c r="BB24" s="272">
        <v>1.8873322561000001E-2</v>
      </c>
      <c r="BC24" s="272">
        <v>1.9340510767999999E-2</v>
      </c>
      <c r="BD24" s="272">
        <v>1.9120274502E-2</v>
      </c>
      <c r="BE24" s="272">
        <v>1.29675E-2</v>
      </c>
      <c r="BF24" s="272">
        <v>1.24136E-2</v>
      </c>
      <c r="BG24" s="272">
        <v>1.24262E-2</v>
      </c>
      <c r="BH24" s="360">
        <v>1.2749999999999999E-2</v>
      </c>
      <c r="BI24" s="360">
        <v>1.2508500000000001E-2</v>
      </c>
      <c r="BJ24" s="360">
        <v>1.2853E-2</v>
      </c>
      <c r="BK24" s="360">
        <v>1.27887E-2</v>
      </c>
      <c r="BL24" s="360">
        <v>1.2052999999999999E-2</v>
      </c>
      <c r="BM24" s="360">
        <v>1.2740599999999999E-2</v>
      </c>
      <c r="BN24" s="360">
        <v>1.2359500000000001E-2</v>
      </c>
      <c r="BO24" s="360">
        <v>1.2108499999999999E-2</v>
      </c>
      <c r="BP24" s="360">
        <v>1.21706E-2</v>
      </c>
      <c r="BQ24" s="360">
        <v>1.25948E-2</v>
      </c>
      <c r="BR24" s="360">
        <v>1.25305E-2</v>
      </c>
      <c r="BS24" s="360">
        <v>1.26956E-2</v>
      </c>
      <c r="BT24" s="360">
        <v>1.27616E-2</v>
      </c>
      <c r="BU24" s="360">
        <v>1.26979E-2</v>
      </c>
      <c r="BV24" s="360">
        <v>1.28383E-2</v>
      </c>
    </row>
    <row r="25" spans="1:74" ht="12" customHeight="1" x14ac:dyDescent="0.2">
      <c r="A25" s="603"/>
      <c r="B25" s="170" t="s">
        <v>503</v>
      </c>
      <c r="C25" s="238"/>
      <c r="D25" s="238"/>
      <c r="E25" s="238"/>
      <c r="F25" s="238"/>
      <c r="G25" s="238"/>
      <c r="H25" s="238"/>
      <c r="I25" s="238"/>
      <c r="J25" s="238"/>
      <c r="K25" s="238"/>
      <c r="L25" s="238"/>
      <c r="M25" s="238"/>
      <c r="N25" s="238"/>
      <c r="O25" s="238"/>
      <c r="P25" s="238"/>
      <c r="Q25" s="238"/>
      <c r="R25" s="238"/>
      <c r="S25" s="238"/>
      <c r="T25" s="238"/>
      <c r="U25" s="238"/>
      <c r="V25" s="238"/>
      <c r="W25" s="238"/>
      <c r="X25" s="238"/>
      <c r="Y25" s="238"/>
      <c r="Z25" s="238"/>
      <c r="AA25" s="238"/>
      <c r="AB25" s="238"/>
      <c r="AC25" s="238"/>
      <c r="AD25" s="238"/>
      <c r="AE25" s="238"/>
      <c r="AF25" s="238"/>
      <c r="AG25" s="238"/>
      <c r="AH25" s="238"/>
      <c r="AI25" s="238"/>
      <c r="AJ25" s="238"/>
      <c r="AK25" s="238"/>
      <c r="AL25" s="238"/>
      <c r="AM25" s="238"/>
      <c r="AN25" s="238"/>
      <c r="AO25" s="238"/>
      <c r="AP25" s="238"/>
      <c r="AQ25" s="238"/>
      <c r="AR25" s="238"/>
      <c r="AS25" s="238"/>
      <c r="AT25" s="238"/>
      <c r="AU25" s="238"/>
      <c r="AV25" s="238"/>
      <c r="AW25" s="238"/>
      <c r="AX25" s="238"/>
      <c r="AY25" s="238"/>
      <c r="AZ25" s="238"/>
      <c r="BA25" s="238"/>
      <c r="BB25" s="238"/>
      <c r="BC25" s="238"/>
      <c r="BD25" s="238"/>
      <c r="BE25" s="238"/>
      <c r="BF25" s="238"/>
      <c r="BG25" s="238"/>
      <c r="BH25" s="361"/>
      <c r="BI25" s="361"/>
      <c r="BJ25" s="361"/>
      <c r="BK25" s="361"/>
      <c r="BL25" s="361"/>
      <c r="BM25" s="361"/>
      <c r="BN25" s="361"/>
      <c r="BO25" s="361"/>
      <c r="BP25" s="361"/>
      <c r="BQ25" s="361"/>
      <c r="BR25" s="361"/>
      <c r="BS25" s="361"/>
      <c r="BT25" s="361"/>
      <c r="BU25" s="361"/>
      <c r="BV25" s="361"/>
    </row>
    <row r="26" spans="1:74" ht="12" customHeight="1" x14ac:dyDescent="0.2">
      <c r="A26" s="603" t="s">
        <v>956</v>
      </c>
      <c r="B26" s="604" t="s">
        <v>1057</v>
      </c>
      <c r="C26" s="272">
        <v>3.5573769999999998E-2</v>
      </c>
      <c r="D26" s="272">
        <v>3.3278689E-2</v>
      </c>
      <c r="E26" s="272">
        <v>3.5573769999999998E-2</v>
      </c>
      <c r="F26" s="272">
        <v>3.4426230000000002E-2</v>
      </c>
      <c r="G26" s="272">
        <v>3.5573769999999998E-2</v>
      </c>
      <c r="H26" s="272">
        <v>3.4426230000000002E-2</v>
      </c>
      <c r="I26" s="272">
        <v>3.5573769999999998E-2</v>
      </c>
      <c r="J26" s="272">
        <v>3.5573769999999998E-2</v>
      </c>
      <c r="K26" s="272">
        <v>3.4426230000000002E-2</v>
      </c>
      <c r="L26" s="272">
        <v>3.5573769999999998E-2</v>
      </c>
      <c r="M26" s="272">
        <v>3.4426230000000002E-2</v>
      </c>
      <c r="N26" s="272">
        <v>3.5573769999999998E-2</v>
      </c>
      <c r="O26" s="272">
        <v>4.9260274E-2</v>
      </c>
      <c r="P26" s="272">
        <v>4.4493151000000002E-2</v>
      </c>
      <c r="Q26" s="272">
        <v>4.9260274E-2</v>
      </c>
      <c r="R26" s="272">
        <v>4.7671233E-2</v>
      </c>
      <c r="S26" s="272">
        <v>4.9260274E-2</v>
      </c>
      <c r="T26" s="272">
        <v>4.7671233E-2</v>
      </c>
      <c r="U26" s="272">
        <v>4.9260274E-2</v>
      </c>
      <c r="V26" s="272">
        <v>4.9260274E-2</v>
      </c>
      <c r="W26" s="272">
        <v>4.7671233E-2</v>
      </c>
      <c r="X26" s="272">
        <v>4.9260274E-2</v>
      </c>
      <c r="Y26" s="272">
        <v>4.7671233E-2</v>
      </c>
      <c r="Z26" s="272">
        <v>4.9260274E-2</v>
      </c>
      <c r="AA26" s="272">
        <v>4.9260274E-2</v>
      </c>
      <c r="AB26" s="272">
        <v>4.4493151000000002E-2</v>
      </c>
      <c r="AC26" s="272">
        <v>4.9260274E-2</v>
      </c>
      <c r="AD26" s="272">
        <v>4.7671233E-2</v>
      </c>
      <c r="AE26" s="272">
        <v>4.9260274E-2</v>
      </c>
      <c r="AF26" s="272">
        <v>4.7671233E-2</v>
      </c>
      <c r="AG26" s="272">
        <v>4.9260274E-2</v>
      </c>
      <c r="AH26" s="272">
        <v>4.9260274E-2</v>
      </c>
      <c r="AI26" s="272">
        <v>4.7671233E-2</v>
      </c>
      <c r="AJ26" s="272">
        <v>4.9260274E-2</v>
      </c>
      <c r="AK26" s="272">
        <v>4.7671233E-2</v>
      </c>
      <c r="AL26" s="272">
        <v>4.9260274E-2</v>
      </c>
      <c r="AM26" s="272">
        <v>3.6649644000000002E-2</v>
      </c>
      <c r="AN26" s="272">
        <v>3.3102904000000002E-2</v>
      </c>
      <c r="AO26" s="272">
        <v>3.6649644000000002E-2</v>
      </c>
      <c r="AP26" s="272">
        <v>3.5467396999999998E-2</v>
      </c>
      <c r="AQ26" s="272">
        <v>3.6649644000000002E-2</v>
      </c>
      <c r="AR26" s="272">
        <v>3.5467396999999998E-2</v>
      </c>
      <c r="AS26" s="272">
        <v>3.6649644000000002E-2</v>
      </c>
      <c r="AT26" s="272">
        <v>3.6649644000000002E-2</v>
      </c>
      <c r="AU26" s="272">
        <v>3.5467396999999998E-2</v>
      </c>
      <c r="AV26" s="272">
        <v>3.6649644000000002E-2</v>
      </c>
      <c r="AW26" s="272">
        <v>3.5467396999999998E-2</v>
      </c>
      <c r="AX26" s="272">
        <v>3.6649644000000002E-2</v>
      </c>
      <c r="AY26" s="272">
        <v>3.2675259999999998E-2</v>
      </c>
      <c r="AZ26" s="272">
        <v>3.0567179E-2</v>
      </c>
      <c r="BA26" s="272">
        <v>3.2675259999999998E-2</v>
      </c>
      <c r="BB26" s="272">
        <v>3.1621219999999998E-2</v>
      </c>
      <c r="BC26" s="272">
        <v>3.2675259999999998E-2</v>
      </c>
      <c r="BD26" s="272">
        <v>3.1621219999999998E-2</v>
      </c>
      <c r="BE26" s="272">
        <v>3.5497672700000003E-2</v>
      </c>
      <c r="BF26" s="272">
        <v>3.5497672700000003E-2</v>
      </c>
      <c r="BG26" s="272">
        <v>3.4352586552999997E-2</v>
      </c>
      <c r="BH26" s="360">
        <v>3.54977E-2</v>
      </c>
      <c r="BI26" s="360">
        <v>3.4352599999999997E-2</v>
      </c>
      <c r="BJ26" s="360">
        <v>3.54977E-2</v>
      </c>
      <c r="BK26" s="360">
        <v>3.54977E-2</v>
      </c>
      <c r="BL26" s="360">
        <v>3.54977E-2</v>
      </c>
      <c r="BM26" s="360">
        <v>3.54977E-2</v>
      </c>
      <c r="BN26" s="360">
        <v>3.54977E-2</v>
      </c>
      <c r="BO26" s="360">
        <v>3.54977E-2</v>
      </c>
      <c r="BP26" s="360">
        <v>3.54977E-2</v>
      </c>
      <c r="BQ26" s="360">
        <v>3.54977E-2</v>
      </c>
      <c r="BR26" s="360">
        <v>3.54977E-2</v>
      </c>
      <c r="BS26" s="360">
        <v>3.54977E-2</v>
      </c>
      <c r="BT26" s="360">
        <v>3.54977E-2</v>
      </c>
      <c r="BU26" s="360">
        <v>3.54977E-2</v>
      </c>
      <c r="BV26" s="360">
        <v>3.54977E-2</v>
      </c>
    </row>
    <row r="27" spans="1:74" ht="12" customHeight="1" x14ac:dyDescent="0.2">
      <c r="A27" s="603" t="s">
        <v>784</v>
      </c>
      <c r="B27" s="604" t="s">
        <v>612</v>
      </c>
      <c r="C27" s="272">
        <v>3.3540979999999998E-3</v>
      </c>
      <c r="D27" s="272">
        <v>3.1377050000000002E-3</v>
      </c>
      <c r="E27" s="272">
        <v>3.3540979999999998E-3</v>
      </c>
      <c r="F27" s="272">
        <v>3.2459020000000002E-3</v>
      </c>
      <c r="G27" s="272">
        <v>3.3540979999999998E-3</v>
      </c>
      <c r="H27" s="272">
        <v>3.2459020000000002E-3</v>
      </c>
      <c r="I27" s="272">
        <v>3.3540979999999998E-3</v>
      </c>
      <c r="J27" s="272">
        <v>3.3540979999999998E-3</v>
      </c>
      <c r="K27" s="272">
        <v>3.2459020000000002E-3</v>
      </c>
      <c r="L27" s="272">
        <v>3.3540979999999998E-3</v>
      </c>
      <c r="M27" s="272">
        <v>3.2459020000000002E-3</v>
      </c>
      <c r="N27" s="272">
        <v>3.3540979999999998E-3</v>
      </c>
      <c r="O27" s="272">
        <v>3.3632879999999999E-3</v>
      </c>
      <c r="P27" s="272">
        <v>3.0378079999999999E-3</v>
      </c>
      <c r="Q27" s="272">
        <v>3.3632879999999999E-3</v>
      </c>
      <c r="R27" s="272">
        <v>3.254795E-3</v>
      </c>
      <c r="S27" s="272">
        <v>3.3632879999999999E-3</v>
      </c>
      <c r="T27" s="272">
        <v>3.254795E-3</v>
      </c>
      <c r="U27" s="272">
        <v>3.3632879999999999E-3</v>
      </c>
      <c r="V27" s="272">
        <v>3.3632879999999999E-3</v>
      </c>
      <c r="W27" s="272">
        <v>3.254795E-3</v>
      </c>
      <c r="X27" s="272">
        <v>3.3632879999999999E-3</v>
      </c>
      <c r="Y27" s="272">
        <v>3.254795E-3</v>
      </c>
      <c r="Z27" s="272">
        <v>3.3632879999999999E-3</v>
      </c>
      <c r="AA27" s="272">
        <v>3.3632879999999999E-3</v>
      </c>
      <c r="AB27" s="272">
        <v>3.0378079999999999E-3</v>
      </c>
      <c r="AC27" s="272">
        <v>3.3632879999999999E-3</v>
      </c>
      <c r="AD27" s="272">
        <v>3.254795E-3</v>
      </c>
      <c r="AE27" s="272">
        <v>3.3632879999999999E-3</v>
      </c>
      <c r="AF27" s="272">
        <v>3.254795E-3</v>
      </c>
      <c r="AG27" s="272">
        <v>3.3632879999999999E-3</v>
      </c>
      <c r="AH27" s="272">
        <v>3.3632879999999999E-3</v>
      </c>
      <c r="AI27" s="272">
        <v>3.254795E-3</v>
      </c>
      <c r="AJ27" s="272">
        <v>3.3632879999999999E-3</v>
      </c>
      <c r="AK27" s="272">
        <v>3.254795E-3</v>
      </c>
      <c r="AL27" s="272">
        <v>3.3632879999999999E-3</v>
      </c>
      <c r="AM27" s="272">
        <v>3.4574599999999999E-3</v>
      </c>
      <c r="AN27" s="272">
        <v>3.1228670000000001E-3</v>
      </c>
      <c r="AO27" s="272">
        <v>3.4574599999999999E-3</v>
      </c>
      <c r="AP27" s="272">
        <v>3.3459290000000001E-3</v>
      </c>
      <c r="AQ27" s="272">
        <v>3.4574599999999999E-3</v>
      </c>
      <c r="AR27" s="272">
        <v>3.3459290000000001E-3</v>
      </c>
      <c r="AS27" s="272">
        <v>3.4574599999999999E-3</v>
      </c>
      <c r="AT27" s="272">
        <v>3.4574599999999999E-3</v>
      </c>
      <c r="AU27" s="272">
        <v>3.3459290000000001E-3</v>
      </c>
      <c r="AV27" s="272">
        <v>3.4574599999999999E-3</v>
      </c>
      <c r="AW27" s="272">
        <v>3.3459290000000001E-3</v>
      </c>
      <c r="AX27" s="272">
        <v>3.4574599999999999E-3</v>
      </c>
      <c r="AY27" s="272">
        <v>3.723854E-3</v>
      </c>
      <c r="AZ27" s="272">
        <v>3.4836060000000002E-3</v>
      </c>
      <c r="BA27" s="272">
        <v>3.723854E-3</v>
      </c>
      <c r="BB27" s="272">
        <v>3.6037299999999999E-3</v>
      </c>
      <c r="BC27" s="272">
        <v>3.723854E-3</v>
      </c>
      <c r="BD27" s="272">
        <v>3.6037299999999999E-3</v>
      </c>
      <c r="BE27" s="272">
        <v>3.7515382581000001E-3</v>
      </c>
      <c r="BF27" s="272">
        <v>3.7515382581000001E-3</v>
      </c>
      <c r="BG27" s="272">
        <v>3.6305210749000001E-3</v>
      </c>
      <c r="BH27" s="360">
        <v>3.7515399999999998E-3</v>
      </c>
      <c r="BI27" s="360">
        <v>3.6305199999999999E-3</v>
      </c>
      <c r="BJ27" s="360">
        <v>3.7515399999999998E-3</v>
      </c>
      <c r="BK27" s="360">
        <v>3.7515399999999998E-3</v>
      </c>
      <c r="BL27" s="360">
        <v>3.7515399999999998E-3</v>
      </c>
      <c r="BM27" s="360">
        <v>3.7515399999999998E-3</v>
      </c>
      <c r="BN27" s="360">
        <v>3.7515399999999998E-3</v>
      </c>
      <c r="BO27" s="360">
        <v>3.7515399999999998E-3</v>
      </c>
      <c r="BP27" s="360">
        <v>3.7515399999999998E-3</v>
      </c>
      <c r="BQ27" s="360">
        <v>3.7515399999999998E-3</v>
      </c>
      <c r="BR27" s="360">
        <v>3.7515399999999998E-3</v>
      </c>
      <c r="BS27" s="360">
        <v>3.7515399999999998E-3</v>
      </c>
      <c r="BT27" s="360">
        <v>3.7515399999999998E-3</v>
      </c>
      <c r="BU27" s="360">
        <v>3.7515399999999998E-3</v>
      </c>
      <c r="BV27" s="360">
        <v>3.7515399999999998E-3</v>
      </c>
    </row>
    <row r="28" spans="1:74" ht="12" customHeight="1" x14ac:dyDescent="0.2">
      <c r="A28" s="603" t="s">
        <v>26</v>
      </c>
      <c r="B28" s="604" t="s">
        <v>504</v>
      </c>
      <c r="C28" s="272">
        <v>4.1233060000000002E-3</v>
      </c>
      <c r="D28" s="272">
        <v>4.4496090000000002E-3</v>
      </c>
      <c r="E28" s="272">
        <v>6.1296170000000004E-3</v>
      </c>
      <c r="F28" s="272">
        <v>6.7649670000000002E-3</v>
      </c>
      <c r="G28" s="272">
        <v>7.4525750000000003E-3</v>
      </c>
      <c r="H28" s="272">
        <v>7.5354389999999997E-3</v>
      </c>
      <c r="I28" s="272">
        <v>7.8798640000000003E-3</v>
      </c>
      <c r="J28" s="272">
        <v>7.7962049999999996E-3</v>
      </c>
      <c r="K28" s="272">
        <v>7.0947600000000003E-3</v>
      </c>
      <c r="L28" s="272">
        <v>6.4487110000000002E-3</v>
      </c>
      <c r="M28" s="272">
        <v>5.2973930000000001E-3</v>
      </c>
      <c r="N28" s="272">
        <v>5.015594E-3</v>
      </c>
      <c r="O28" s="272">
        <v>4.7300609999999998E-3</v>
      </c>
      <c r="P28" s="272">
        <v>5.1043800000000004E-3</v>
      </c>
      <c r="Q28" s="272">
        <v>7.0316049999999998E-3</v>
      </c>
      <c r="R28" s="272">
        <v>7.760449E-3</v>
      </c>
      <c r="S28" s="272">
        <v>8.5492399999999996E-3</v>
      </c>
      <c r="T28" s="272">
        <v>8.6442979999999999E-3</v>
      </c>
      <c r="U28" s="272">
        <v>9.0394059999999998E-3</v>
      </c>
      <c r="V28" s="272">
        <v>8.9434370000000003E-3</v>
      </c>
      <c r="W28" s="272">
        <v>8.1387720000000007E-3</v>
      </c>
      <c r="X28" s="272">
        <v>7.3976550000000004E-3</v>
      </c>
      <c r="Y28" s="272">
        <v>6.0769179999999997E-3</v>
      </c>
      <c r="Z28" s="272">
        <v>5.7536519999999997E-3</v>
      </c>
      <c r="AA28" s="272">
        <v>5.6054850000000003E-3</v>
      </c>
      <c r="AB28" s="272">
        <v>5.94117E-3</v>
      </c>
      <c r="AC28" s="272">
        <v>8.1405590000000003E-3</v>
      </c>
      <c r="AD28" s="272">
        <v>8.9081249999999994E-3</v>
      </c>
      <c r="AE28" s="272">
        <v>9.8694479999999994E-3</v>
      </c>
      <c r="AF28" s="272">
        <v>1.0000768E-2</v>
      </c>
      <c r="AG28" s="272">
        <v>1.0464378999999999E-2</v>
      </c>
      <c r="AH28" s="272">
        <v>1.0414110000000001E-2</v>
      </c>
      <c r="AI28" s="272">
        <v>9.6463069999999998E-3</v>
      </c>
      <c r="AJ28" s="272">
        <v>8.9752640000000002E-3</v>
      </c>
      <c r="AK28" s="272">
        <v>7.4289029999999997E-3</v>
      </c>
      <c r="AL28" s="272">
        <v>7.20551E-3</v>
      </c>
      <c r="AM28" s="272">
        <v>6.1398609999999999E-3</v>
      </c>
      <c r="AN28" s="272">
        <v>6.7587999999999997E-3</v>
      </c>
      <c r="AO28" s="272">
        <v>9.5182589999999994E-3</v>
      </c>
      <c r="AP28" s="272">
        <v>1.0720136E-2</v>
      </c>
      <c r="AQ28" s="272">
        <v>1.1797007E-2</v>
      </c>
      <c r="AR28" s="272">
        <v>1.2049521000000001E-2</v>
      </c>
      <c r="AS28" s="272">
        <v>1.2640188E-2</v>
      </c>
      <c r="AT28" s="272">
        <v>1.2605488999999999E-2</v>
      </c>
      <c r="AU28" s="272">
        <v>1.1378503E-2</v>
      </c>
      <c r="AV28" s="272">
        <v>1.0226348E-2</v>
      </c>
      <c r="AW28" s="272">
        <v>8.4678289999999996E-3</v>
      </c>
      <c r="AX28" s="272">
        <v>7.735128E-3</v>
      </c>
      <c r="AY28" s="272">
        <v>7.5247430000000004E-3</v>
      </c>
      <c r="AZ28" s="272">
        <v>8.6487769999999999E-3</v>
      </c>
      <c r="BA28" s="272">
        <v>1.1764919E-2</v>
      </c>
      <c r="BB28" s="272">
        <v>1.3239196E-2</v>
      </c>
      <c r="BC28" s="272">
        <v>1.4665347E-2</v>
      </c>
      <c r="BD28" s="272">
        <v>1.5165994E-2</v>
      </c>
      <c r="BE28" s="272">
        <v>2.6378769316999999E-2</v>
      </c>
      <c r="BF28" s="272">
        <v>2.6378769316999999E-2</v>
      </c>
      <c r="BG28" s="272">
        <v>2.5527840677999999E-2</v>
      </c>
      <c r="BH28" s="360">
        <v>2.6378800000000001E-2</v>
      </c>
      <c r="BI28" s="360">
        <v>2.55278E-2</v>
      </c>
      <c r="BJ28" s="360">
        <v>2.6378800000000001E-2</v>
      </c>
      <c r="BK28" s="360">
        <v>8.7641100000000003E-3</v>
      </c>
      <c r="BL28" s="360">
        <v>1.00733E-2</v>
      </c>
      <c r="BM28" s="360">
        <v>1.37027E-2</v>
      </c>
      <c r="BN28" s="360">
        <v>1.5419800000000001E-2</v>
      </c>
      <c r="BO28" s="360">
        <v>1.70808E-2</v>
      </c>
      <c r="BP28" s="360">
        <v>1.76639E-2</v>
      </c>
      <c r="BQ28" s="360">
        <v>3.0723500000000001E-2</v>
      </c>
      <c r="BR28" s="360">
        <v>3.0723500000000001E-2</v>
      </c>
      <c r="BS28" s="360">
        <v>2.9732399999999999E-2</v>
      </c>
      <c r="BT28" s="360">
        <v>3.0723500000000001E-2</v>
      </c>
      <c r="BU28" s="360">
        <v>2.9732399999999999E-2</v>
      </c>
      <c r="BV28" s="360">
        <v>3.0723500000000001E-2</v>
      </c>
    </row>
    <row r="29" spans="1:74" ht="12" customHeight="1" x14ac:dyDescent="0.2">
      <c r="A29" s="602" t="s">
        <v>27</v>
      </c>
      <c r="B29" s="604" t="s">
        <v>500</v>
      </c>
      <c r="C29" s="272">
        <v>4.3051173999999998E-2</v>
      </c>
      <c r="D29" s="272">
        <v>4.0866002999999998E-2</v>
      </c>
      <c r="E29" s="272">
        <v>4.5057485000000001E-2</v>
      </c>
      <c r="F29" s="272">
        <v>4.4437099000000001E-2</v>
      </c>
      <c r="G29" s="272">
        <v>4.6380443E-2</v>
      </c>
      <c r="H29" s="272">
        <v>4.5207571000000002E-2</v>
      </c>
      <c r="I29" s="272">
        <v>4.6807731999999998E-2</v>
      </c>
      <c r="J29" s="272">
        <v>4.6724072999999998E-2</v>
      </c>
      <c r="K29" s="272">
        <v>4.4766892000000003E-2</v>
      </c>
      <c r="L29" s="272">
        <v>4.5376579E-2</v>
      </c>
      <c r="M29" s="272">
        <v>4.2969525000000001E-2</v>
      </c>
      <c r="N29" s="272">
        <v>4.3943462000000003E-2</v>
      </c>
      <c r="O29" s="272">
        <v>5.7353622999999999E-2</v>
      </c>
      <c r="P29" s="272">
        <v>5.2635339000000003E-2</v>
      </c>
      <c r="Q29" s="272">
        <v>5.9655167000000002E-2</v>
      </c>
      <c r="R29" s="272">
        <v>5.8686477000000001E-2</v>
      </c>
      <c r="S29" s="272">
        <v>6.1172801999999998E-2</v>
      </c>
      <c r="T29" s="272">
        <v>5.9570326E-2</v>
      </c>
      <c r="U29" s="272">
        <v>6.1662967999999999E-2</v>
      </c>
      <c r="V29" s="272">
        <v>6.1566998999999997E-2</v>
      </c>
      <c r="W29" s="272">
        <v>5.9064800000000001E-2</v>
      </c>
      <c r="X29" s="272">
        <v>6.0021217000000002E-2</v>
      </c>
      <c r="Y29" s="272">
        <v>5.7002945999999999E-2</v>
      </c>
      <c r="Z29" s="272">
        <v>5.8377213999999997E-2</v>
      </c>
      <c r="AA29" s="272">
        <v>5.8229046999999999E-2</v>
      </c>
      <c r="AB29" s="272">
        <v>5.3472129E-2</v>
      </c>
      <c r="AC29" s="272">
        <v>6.0764120999999997E-2</v>
      </c>
      <c r="AD29" s="272">
        <v>5.9834153000000001E-2</v>
      </c>
      <c r="AE29" s="272">
        <v>6.2493010000000002E-2</v>
      </c>
      <c r="AF29" s="272">
        <v>6.0926795999999998E-2</v>
      </c>
      <c r="AG29" s="272">
        <v>6.3087940999999995E-2</v>
      </c>
      <c r="AH29" s="272">
        <v>6.3037672000000003E-2</v>
      </c>
      <c r="AI29" s="272">
        <v>6.0572334999999998E-2</v>
      </c>
      <c r="AJ29" s="272">
        <v>6.1598826000000002E-2</v>
      </c>
      <c r="AK29" s="272">
        <v>5.8354930999999999E-2</v>
      </c>
      <c r="AL29" s="272">
        <v>5.9829071999999997E-2</v>
      </c>
      <c r="AM29" s="272">
        <v>4.6246965000000001E-2</v>
      </c>
      <c r="AN29" s="272">
        <v>4.2984570999999999E-2</v>
      </c>
      <c r="AO29" s="272">
        <v>4.9625362999999999E-2</v>
      </c>
      <c r="AP29" s="272">
        <v>4.9533462E-2</v>
      </c>
      <c r="AQ29" s="272">
        <v>5.1904111000000003E-2</v>
      </c>
      <c r="AR29" s="272">
        <v>5.0862847000000003E-2</v>
      </c>
      <c r="AS29" s="272">
        <v>5.2747292000000001E-2</v>
      </c>
      <c r="AT29" s="272">
        <v>5.2712593000000002E-2</v>
      </c>
      <c r="AU29" s="272">
        <v>5.0191829E-2</v>
      </c>
      <c r="AV29" s="272">
        <v>5.0333452000000001E-2</v>
      </c>
      <c r="AW29" s="272">
        <v>4.7281154999999998E-2</v>
      </c>
      <c r="AX29" s="272">
        <v>4.7842231999999998E-2</v>
      </c>
      <c r="AY29" s="272">
        <v>4.3923856999999997E-2</v>
      </c>
      <c r="AZ29" s="272">
        <v>4.2699562000000003E-2</v>
      </c>
      <c r="BA29" s="272">
        <v>4.8164033000000002E-2</v>
      </c>
      <c r="BB29" s="272">
        <v>4.8464146E-2</v>
      </c>
      <c r="BC29" s="272">
        <v>5.1064460999999998E-2</v>
      </c>
      <c r="BD29" s="272">
        <v>5.0390944E-2</v>
      </c>
      <c r="BE29" s="272">
        <v>6.5627980274999997E-2</v>
      </c>
      <c r="BF29" s="272">
        <v>6.5627980274999997E-2</v>
      </c>
      <c r="BG29" s="272">
        <v>6.3510948306000001E-2</v>
      </c>
      <c r="BH29" s="360">
        <v>6.5628000000000006E-2</v>
      </c>
      <c r="BI29" s="360">
        <v>6.3510899999999995E-2</v>
      </c>
      <c r="BJ29" s="360">
        <v>6.5628000000000006E-2</v>
      </c>
      <c r="BK29" s="360">
        <v>4.8013300000000002E-2</v>
      </c>
      <c r="BL29" s="360">
        <v>4.9322499999999998E-2</v>
      </c>
      <c r="BM29" s="360">
        <v>5.2951900000000003E-2</v>
      </c>
      <c r="BN29" s="360">
        <v>5.4669000000000002E-2</v>
      </c>
      <c r="BO29" s="360">
        <v>5.6329999999999998E-2</v>
      </c>
      <c r="BP29" s="360">
        <v>5.6913100000000001E-2</v>
      </c>
      <c r="BQ29" s="360">
        <v>6.9972699999999999E-2</v>
      </c>
      <c r="BR29" s="360">
        <v>6.9972699999999999E-2</v>
      </c>
      <c r="BS29" s="360">
        <v>6.8981600000000004E-2</v>
      </c>
      <c r="BT29" s="360">
        <v>6.9972699999999999E-2</v>
      </c>
      <c r="BU29" s="360">
        <v>6.8981600000000004E-2</v>
      </c>
      <c r="BV29" s="360">
        <v>6.9972699999999999E-2</v>
      </c>
    </row>
    <row r="30" spans="1:74" ht="12" customHeight="1" x14ac:dyDescent="0.2">
      <c r="A30" s="602"/>
      <c r="B30" s="170" t="s">
        <v>505</v>
      </c>
      <c r="C30" s="239"/>
      <c r="D30" s="239"/>
      <c r="E30" s="239"/>
      <c r="F30" s="239"/>
      <c r="G30" s="239"/>
      <c r="H30" s="239"/>
      <c r="I30" s="239"/>
      <c r="J30" s="239"/>
      <c r="K30" s="239"/>
      <c r="L30" s="239"/>
      <c r="M30" s="239"/>
      <c r="N30" s="239"/>
      <c r="O30" s="239"/>
      <c r="P30" s="239"/>
      <c r="Q30" s="239"/>
      <c r="R30" s="239"/>
      <c r="S30" s="239"/>
      <c r="T30" s="239"/>
      <c r="U30" s="239"/>
      <c r="V30" s="239"/>
      <c r="W30" s="239"/>
      <c r="X30" s="239"/>
      <c r="Y30" s="239"/>
      <c r="Z30" s="239"/>
      <c r="AA30" s="239"/>
      <c r="AB30" s="239"/>
      <c r="AC30" s="239"/>
      <c r="AD30" s="239"/>
      <c r="AE30" s="239"/>
      <c r="AF30" s="239"/>
      <c r="AG30" s="239"/>
      <c r="AH30" s="239"/>
      <c r="AI30" s="239"/>
      <c r="AJ30" s="239"/>
      <c r="AK30" s="239"/>
      <c r="AL30" s="239"/>
      <c r="AM30" s="239"/>
      <c r="AN30" s="239"/>
      <c r="AO30" s="239"/>
      <c r="AP30" s="239"/>
      <c r="AQ30" s="239"/>
      <c r="AR30" s="239"/>
      <c r="AS30" s="239"/>
      <c r="AT30" s="239"/>
      <c r="AU30" s="239"/>
      <c r="AV30" s="239"/>
      <c r="AW30" s="239"/>
      <c r="AX30" s="239"/>
      <c r="AY30" s="239"/>
      <c r="AZ30" s="239"/>
      <c r="BA30" s="239"/>
      <c r="BB30" s="239"/>
      <c r="BC30" s="239"/>
      <c r="BD30" s="239"/>
      <c r="BE30" s="239"/>
      <c r="BF30" s="239"/>
      <c r="BG30" s="239"/>
      <c r="BH30" s="362"/>
      <c r="BI30" s="362"/>
      <c r="BJ30" s="362"/>
      <c r="BK30" s="362"/>
      <c r="BL30" s="362"/>
      <c r="BM30" s="362"/>
      <c r="BN30" s="362"/>
      <c r="BO30" s="362"/>
      <c r="BP30" s="362"/>
      <c r="BQ30" s="362"/>
      <c r="BR30" s="362"/>
      <c r="BS30" s="362"/>
      <c r="BT30" s="362"/>
      <c r="BU30" s="362"/>
      <c r="BV30" s="362"/>
    </row>
    <row r="31" spans="1:74" ht="12" customHeight="1" x14ac:dyDescent="0.2">
      <c r="A31" s="602" t="s">
        <v>506</v>
      </c>
      <c r="B31" s="604" t="s">
        <v>507</v>
      </c>
      <c r="C31" s="272">
        <v>8.1457440529000003E-2</v>
      </c>
      <c r="D31" s="272">
        <v>8.1354048826000003E-2</v>
      </c>
      <c r="E31" s="272">
        <v>8.7625473844999996E-2</v>
      </c>
      <c r="F31" s="272">
        <v>8.6190548751999996E-2</v>
      </c>
      <c r="G31" s="272">
        <v>9.1953973804E-2</v>
      </c>
      <c r="H31" s="272">
        <v>8.9578386869999999E-2</v>
      </c>
      <c r="I31" s="272">
        <v>8.7679334844000006E-2</v>
      </c>
      <c r="J31" s="272">
        <v>9.4634738460999998E-2</v>
      </c>
      <c r="K31" s="272">
        <v>8.2723654246000006E-2</v>
      </c>
      <c r="L31" s="272">
        <v>9.1503587139000003E-2</v>
      </c>
      <c r="M31" s="272">
        <v>8.2881868989000004E-2</v>
      </c>
      <c r="N31" s="272">
        <v>8.5529976682000006E-2</v>
      </c>
      <c r="O31" s="272">
        <v>8.3220699408000004E-2</v>
      </c>
      <c r="P31" s="272">
        <v>7.7027845711999998E-2</v>
      </c>
      <c r="Q31" s="272">
        <v>8.8635025078000002E-2</v>
      </c>
      <c r="R31" s="272">
        <v>8.8737206260999998E-2</v>
      </c>
      <c r="S31" s="272">
        <v>9.3013553420999998E-2</v>
      </c>
      <c r="T31" s="272">
        <v>9.2592294227999999E-2</v>
      </c>
      <c r="U31" s="272">
        <v>9.1425824111000004E-2</v>
      </c>
      <c r="V31" s="272">
        <v>9.1218975711999994E-2</v>
      </c>
      <c r="W31" s="272">
        <v>8.9558018722000005E-2</v>
      </c>
      <c r="X31" s="272">
        <v>9.3362626359000001E-2</v>
      </c>
      <c r="Y31" s="272">
        <v>8.9007681165000005E-2</v>
      </c>
      <c r="Z31" s="272">
        <v>9.2062363967999994E-2</v>
      </c>
      <c r="AA31" s="272">
        <v>8.6509686727000004E-2</v>
      </c>
      <c r="AB31" s="272">
        <v>8.1974154347000006E-2</v>
      </c>
      <c r="AC31" s="272">
        <v>8.7335359018999997E-2</v>
      </c>
      <c r="AD31" s="272">
        <v>8.9205216714000002E-2</v>
      </c>
      <c r="AE31" s="272">
        <v>9.3417479794999994E-2</v>
      </c>
      <c r="AF31" s="272">
        <v>9.1516250987000003E-2</v>
      </c>
      <c r="AG31" s="272">
        <v>9.5295407255000006E-2</v>
      </c>
      <c r="AH31" s="272">
        <v>9.4863158446000004E-2</v>
      </c>
      <c r="AI31" s="272">
        <v>8.8272918475000003E-2</v>
      </c>
      <c r="AJ31" s="272">
        <v>9.5772689152000004E-2</v>
      </c>
      <c r="AK31" s="272">
        <v>9.1226076042999996E-2</v>
      </c>
      <c r="AL31" s="272">
        <v>9.3610271953999999E-2</v>
      </c>
      <c r="AM31" s="272">
        <v>8.9059602986000005E-2</v>
      </c>
      <c r="AN31" s="272">
        <v>8.4226781038000006E-2</v>
      </c>
      <c r="AO31" s="272">
        <v>9.3883217256000004E-2</v>
      </c>
      <c r="AP31" s="272">
        <v>8.9859306912999995E-2</v>
      </c>
      <c r="AQ31" s="272">
        <v>9.8233411187000005E-2</v>
      </c>
      <c r="AR31" s="272">
        <v>9.5960351865999993E-2</v>
      </c>
      <c r="AS31" s="272">
        <v>9.8666094575000002E-2</v>
      </c>
      <c r="AT31" s="272">
        <v>9.9271541483000006E-2</v>
      </c>
      <c r="AU31" s="272">
        <v>9.5405058890000005E-2</v>
      </c>
      <c r="AV31" s="272">
        <v>9.6065189669999995E-2</v>
      </c>
      <c r="AW31" s="272">
        <v>9.3828081761999999E-2</v>
      </c>
      <c r="AX31" s="272">
        <v>9.4435409797000006E-2</v>
      </c>
      <c r="AY31" s="272">
        <v>9.0518104597999999E-2</v>
      </c>
      <c r="AZ31" s="272">
        <v>9.2666370420999997E-2</v>
      </c>
      <c r="BA31" s="272">
        <v>9.9487750540999995E-2</v>
      </c>
      <c r="BB31" s="272">
        <v>9.2153848573999997E-2</v>
      </c>
      <c r="BC31" s="272">
        <v>9.8967010080000001E-2</v>
      </c>
      <c r="BD31" s="272">
        <v>9.8596553631999997E-2</v>
      </c>
      <c r="BE31" s="272">
        <v>0.1005659</v>
      </c>
      <c r="BF31" s="272">
        <v>0.1030199</v>
      </c>
      <c r="BG31" s="272">
        <v>9.4789899999999996E-2</v>
      </c>
      <c r="BH31" s="360">
        <v>9.9652500000000005E-2</v>
      </c>
      <c r="BI31" s="360">
        <v>9.5662200000000003E-2</v>
      </c>
      <c r="BJ31" s="360">
        <v>9.7180000000000002E-2</v>
      </c>
      <c r="BK31" s="360">
        <v>9.3630500000000005E-2</v>
      </c>
      <c r="BL31" s="360">
        <v>8.6930199999999999E-2</v>
      </c>
      <c r="BM31" s="360">
        <v>9.6598199999999995E-2</v>
      </c>
      <c r="BN31" s="360">
        <v>9.6187599999999998E-2</v>
      </c>
      <c r="BO31" s="360">
        <v>9.9984500000000004E-2</v>
      </c>
      <c r="BP31" s="360">
        <v>9.8760200000000006E-2</v>
      </c>
      <c r="BQ31" s="360">
        <v>0.1014283</v>
      </c>
      <c r="BR31" s="360">
        <v>0.1017439</v>
      </c>
      <c r="BS31" s="360">
        <v>9.5792799999999997E-2</v>
      </c>
      <c r="BT31" s="360">
        <v>0.10062649999999999</v>
      </c>
      <c r="BU31" s="360">
        <v>9.6368999999999996E-2</v>
      </c>
      <c r="BV31" s="360">
        <v>9.7537799999999994E-2</v>
      </c>
    </row>
    <row r="32" spans="1:74" ht="12" customHeight="1" x14ac:dyDescent="0.2">
      <c r="A32" s="602" t="s">
        <v>48</v>
      </c>
      <c r="B32" s="604" t="s">
        <v>1294</v>
      </c>
      <c r="C32" s="272">
        <v>5.5835581931000001E-3</v>
      </c>
      <c r="D32" s="272">
        <v>7.7687012093000003E-3</v>
      </c>
      <c r="E32" s="272">
        <v>1.1187132165E-2</v>
      </c>
      <c r="F32" s="272">
        <v>1.1785389597E-2</v>
      </c>
      <c r="G32" s="272">
        <v>1.2384804427000001E-2</v>
      </c>
      <c r="H32" s="272">
        <v>1.2772045750999999E-2</v>
      </c>
      <c r="I32" s="272">
        <v>1.0464090628E-2</v>
      </c>
      <c r="J32" s="272">
        <v>1.1139672898999999E-2</v>
      </c>
      <c r="K32" s="272">
        <v>9.5441699453999995E-3</v>
      </c>
      <c r="L32" s="272">
        <v>8.7358881113999993E-3</v>
      </c>
      <c r="M32" s="272">
        <v>8.9886453946000002E-3</v>
      </c>
      <c r="N32" s="272">
        <v>7.1354227667000001E-3</v>
      </c>
      <c r="O32" s="272">
        <v>8.8928478623999992E-3</v>
      </c>
      <c r="P32" s="272">
        <v>1.0387205050000001E-2</v>
      </c>
      <c r="Q32" s="272">
        <v>1.3227823299E-2</v>
      </c>
      <c r="R32" s="272">
        <v>1.3933357182000001E-2</v>
      </c>
      <c r="S32" s="272">
        <v>1.4048205899999999E-2</v>
      </c>
      <c r="T32" s="272">
        <v>1.8009927046000001E-2</v>
      </c>
      <c r="U32" s="272">
        <v>1.6806922615999999E-2</v>
      </c>
      <c r="V32" s="272">
        <v>1.7937558996999999E-2</v>
      </c>
      <c r="W32" s="272">
        <v>2.1209689430000001E-2</v>
      </c>
      <c r="X32" s="272">
        <v>2.4537574802000001E-2</v>
      </c>
      <c r="Y32" s="272">
        <v>2.1354409171E-2</v>
      </c>
      <c r="Z32" s="272">
        <v>2.5139090499999999E-2</v>
      </c>
      <c r="AA32" s="272">
        <v>1.1812645379E-2</v>
      </c>
      <c r="AB32" s="272">
        <v>1.0606495244E-2</v>
      </c>
      <c r="AC32" s="272">
        <v>1.5686886268000001E-2</v>
      </c>
      <c r="AD32" s="272">
        <v>1.484943536E-2</v>
      </c>
      <c r="AE32" s="272">
        <v>1.6691441578999999E-2</v>
      </c>
      <c r="AF32" s="272">
        <v>1.6070156503000001E-2</v>
      </c>
      <c r="AG32" s="272">
        <v>1.6944659553999999E-2</v>
      </c>
      <c r="AH32" s="272">
        <v>2.1473154001E-2</v>
      </c>
      <c r="AI32" s="272">
        <v>1.9926064183000001E-2</v>
      </c>
      <c r="AJ32" s="272">
        <v>1.8404681623000001E-2</v>
      </c>
      <c r="AK32" s="272">
        <v>1.6568232735000001E-2</v>
      </c>
      <c r="AL32" s="272">
        <v>1.8973217939E-2</v>
      </c>
      <c r="AM32" s="272">
        <v>6.6200584546999997E-3</v>
      </c>
      <c r="AN32" s="272">
        <v>1.2525612093E-2</v>
      </c>
      <c r="AO32" s="272">
        <v>1.4746928322000001E-2</v>
      </c>
      <c r="AP32" s="272">
        <v>1.6930549366000001E-2</v>
      </c>
      <c r="AQ32" s="272">
        <v>1.9280036862E-2</v>
      </c>
      <c r="AR32" s="272">
        <v>2.2572708261999998E-2</v>
      </c>
      <c r="AS32" s="272">
        <v>2.1132466201999999E-2</v>
      </c>
      <c r="AT32" s="272">
        <v>2.1933465284E-2</v>
      </c>
      <c r="AU32" s="272">
        <v>2.2466267695999999E-2</v>
      </c>
      <c r="AV32" s="272">
        <v>1.9853889193000001E-2</v>
      </c>
      <c r="AW32" s="272">
        <v>1.7366868374000002E-2</v>
      </c>
      <c r="AX32" s="272">
        <v>1.9722202545000001E-2</v>
      </c>
      <c r="AY32" s="272">
        <v>1.5158467336000001E-2</v>
      </c>
      <c r="AZ32" s="272">
        <v>1.7207486349999999E-2</v>
      </c>
      <c r="BA32" s="272">
        <v>1.8978523407999999E-2</v>
      </c>
      <c r="BB32" s="272">
        <v>1.8292265961E-2</v>
      </c>
      <c r="BC32" s="272">
        <v>2.3691576235000001E-2</v>
      </c>
      <c r="BD32" s="272">
        <v>2.3856520966000001E-2</v>
      </c>
      <c r="BE32" s="272">
        <v>2.8507216576999998E-2</v>
      </c>
      <c r="BF32" s="272">
        <v>2.72541E-2</v>
      </c>
      <c r="BG32" s="272">
        <v>2.5806200000000001E-2</v>
      </c>
      <c r="BH32" s="360">
        <v>2.58228E-2</v>
      </c>
      <c r="BI32" s="360">
        <v>2.5737800000000002E-2</v>
      </c>
      <c r="BJ32" s="360">
        <v>2.5178699999999998E-2</v>
      </c>
      <c r="BK32" s="360">
        <v>2.2072600000000001E-2</v>
      </c>
      <c r="BL32" s="360">
        <v>1.99346E-2</v>
      </c>
      <c r="BM32" s="360">
        <v>2.3102399999999999E-2</v>
      </c>
      <c r="BN32" s="360">
        <v>2.19934E-2</v>
      </c>
      <c r="BO32" s="360">
        <v>2.33721E-2</v>
      </c>
      <c r="BP32" s="360">
        <v>2.4027300000000001E-2</v>
      </c>
      <c r="BQ32" s="360">
        <v>2.60711E-2</v>
      </c>
      <c r="BR32" s="360">
        <v>2.70105E-2</v>
      </c>
      <c r="BS32" s="360">
        <v>2.5896300000000001E-2</v>
      </c>
      <c r="BT32" s="360">
        <v>2.5910800000000001E-2</v>
      </c>
      <c r="BU32" s="360">
        <v>2.5840800000000001E-2</v>
      </c>
      <c r="BV32" s="360">
        <v>2.5234400000000001E-2</v>
      </c>
    </row>
    <row r="33" spans="1:74" ht="12" customHeight="1" x14ac:dyDescent="0.2">
      <c r="A33" s="602" t="s">
        <v>508</v>
      </c>
      <c r="B33" s="604" t="s">
        <v>500</v>
      </c>
      <c r="C33" s="272">
        <v>8.7040998721999996E-2</v>
      </c>
      <c r="D33" s="272">
        <v>8.9122750035000003E-2</v>
      </c>
      <c r="E33" s="272">
        <v>9.8812606011000004E-2</v>
      </c>
      <c r="F33" s="272">
        <v>9.7975938348999994E-2</v>
      </c>
      <c r="G33" s="272">
        <v>0.10433877823</v>
      </c>
      <c r="H33" s="272">
        <v>0.10235043262</v>
      </c>
      <c r="I33" s="272">
        <v>9.8143425472000001E-2</v>
      </c>
      <c r="J33" s="272">
        <v>0.10577441136</v>
      </c>
      <c r="K33" s="272">
        <v>9.2267824191000006E-2</v>
      </c>
      <c r="L33" s="272">
        <v>0.10023947525</v>
      </c>
      <c r="M33" s="272">
        <v>9.1870514383999999E-2</v>
      </c>
      <c r="N33" s="272">
        <v>9.2665399448999999E-2</v>
      </c>
      <c r="O33" s="272">
        <v>9.2113547271000004E-2</v>
      </c>
      <c r="P33" s="272">
        <v>8.7415050761999999E-2</v>
      </c>
      <c r="Q33" s="272">
        <v>0.10186284838</v>
      </c>
      <c r="R33" s="272">
        <v>0.10267056344</v>
      </c>
      <c r="S33" s="272">
        <v>0.10706175932000001</v>
      </c>
      <c r="T33" s="272">
        <v>0.11060222127</v>
      </c>
      <c r="U33" s="272">
        <v>0.10823274673</v>
      </c>
      <c r="V33" s="272">
        <v>0.10915653471</v>
      </c>
      <c r="W33" s="272">
        <v>0.11076770815</v>
      </c>
      <c r="X33" s="272">
        <v>0.11790020116</v>
      </c>
      <c r="Y33" s="272">
        <v>0.11036209034</v>
      </c>
      <c r="Z33" s="272">
        <v>0.11720145446999999</v>
      </c>
      <c r="AA33" s="272">
        <v>9.8322332105999999E-2</v>
      </c>
      <c r="AB33" s="272">
        <v>9.2580649591E-2</v>
      </c>
      <c r="AC33" s="272">
        <v>0.10302224528999999</v>
      </c>
      <c r="AD33" s="272">
        <v>0.10405465207</v>
      </c>
      <c r="AE33" s="272">
        <v>0.11010892137</v>
      </c>
      <c r="AF33" s="272">
        <v>0.10758640748999999</v>
      </c>
      <c r="AG33" s="272">
        <v>0.11224006681</v>
      </c>
      <c r="AH33" s="272">
        <v>0.11633631245000001</v>
      </c>
      <c r="AI33" s="272">
        <v>0.10819898266</v>
      </c>
      <c r="AJ33" s="272">
        <v>0.11417737078</v>
      </c>
      <c r="AK33" s="272">
        <v>0.10779430878</v>
      </c>
      <c r="AL33" s="272">
        <v>0.11258348989</v>
      </c>
      <c r="AM33" s="272">
        <v>9.5679661441E-2</v>
      </c>
      <c r="AN33" s="272">
        <v>9.6752393130999995E-2</v>
      </c>
      <c r="AO33" s="272">
        <v>0.10863014558</v>
      </c>
      <c r="AP33" s="272">
        <v>0.10678985628</v>
      </c>
      <c r="AQ33" s="272">
        <v>0.11751344805</v>
      </c>
      <c r="AR33" s="272">
        <v>0.11853306013000001</v>
      </c>
      <c r="AS33" s="272">
        <v>0.11979856077999999</v>
      </c>
      <c r="AT33" s="272">
        <v>0.12120500677</v>
      </c>
      <c r="AU33" s="272">
        <v>0.11787132659000001</v>
      </c>
      <c r="AV33" s="272">
        <v>0.11591907886</v>
      </c>
      <c r="AW33" s="272">
        <v>0.11119495014</v>
      </c>
      <c r="AX33" s="272">
        <v>0.11415761234000001</v>
      </c>
      <c r="AY33" s="272">
        <v>0.10567657193</v>
      </c>
      <c r="AZ33" s="272">
        <v>0.10987385677</v>
      </c>
      <c r="BA33" s="272">
        <v>0.11846627395000001</v>
      </c>
      <c r="BB33" s="272">
        <v>0.11044611453</v>
      </c>
      <c r="BC33" s="272">
        <v>0.12265858632</v>
      </c>
      <c r="BD33" s="272">
        <v>0.1224530746</v>
      </c>
      <c r="BE33" s="272">
        <v>0.1273783</v>
      </c>
      <c r="BF33" s="272">
        <v>0.130274</v>
      </c>
      <c r="BG33" s="272">
        <v>0.1205961</v>
      </c>
      <c r="BH33" s="360">
        <v>0.12547530000000001</v>
      </c>
      <c r="BI33" s="360">
        <v>0.12139999999999999</v>
      </c>
      <c r="BJ33" s="360">
        <v>0.1223587</v>
      </c>
      <c r="BK33" s="360">
        <v>0.1157031</v>
      </c>
      <c r="BL33" s="360">
        <v>0.10686470000000001</v>
      </c>
      <c r="BM33" s="360">
        <v>0.1197005</v>
      </c>
      <c r="BN33" s="360">
        <v>0.11818099999999999</v>
      </c>
      <c r="BO33" s="360">
        <v>0.1233566</v>
      </c>
      <c r="BP33" s="360">
        <v>0.12278749999999999</v>
      </c>
      <c r="BQ33" s="360">
        <v>0.12749940000000001</v>
      </c>
      <c r="BR33" s="360">
        <v>0.12875439999999999</v>
      </c>
      <c r="BS33" s="360">
        <v>0.12168909999999999</v>
      </c>
      <c r="BT33" s="360">
        <v>0.12653729999999999</v>
      </c>
      <c r="BU33" s="360">
        <v>0.12220979999999999</v>
      </c>
      <c r="BV33" s="360">
        <v>0.1227722</v>
      </c>
    </row>
    <row r="34" spans="1:74" s="169" customFormat="1" ht="12" customHeight="1" x14ac:dyDescent="0.2">
      <c r="A34" s="132"/>
      <c r="B34" s="170" t="s">
        <v>509</v>
      </c>
      <c r="C34" s="171"/>
      <c r="D34" s="171"/>
      <c r="E34" s="171"/>
      <c r="F34" s="171"/>
      <c r="G34" s="171"/>
      <c r="H34" s="171"/>
      <c r="I34" s="171"/>
      <c r="J34" s="171"/>
      <c r="K34" s="171"/>
      <c r="L34" s="171"/>
      <c r="M34" s="171"/>
      <c r="N34" s="171"/>
      <c r="O34" s="171"/>
      <c r="P34" s="171"/>
      <c r="Q34" s="171"/>
      <c r="R34" s="171"/>
      <c r="S34" s="171"/>
      <c r="T34" s="171"/>
      <c r="U34" s="171"/>
      <c r="V34" s="171"/>
      <c r="W34" s="171"/>
      <c r="X34" s="171"/>
      <c r="Y34" s="171"/>
      <c r="Z34" s="171"/>
      <c r="AA34" s="171"/>
      <c r="AB34" s="171"/>
      <c r="AC34" s="171"/>
      <c r="AD34" s="171"/>
      <c r="AE34" s="171"/>
      <c r="AF34" s="171"/>
      <c r="AG34" s="171"/>
      <c r="AH34" s="171"/>
      <c r="AI34" s="171"/>
      <c r="AJ34" s="171"/>
      <c r="AK34" s="171"/>
      <c r="AL34" s="171"/>
      <c r="AM34" s="171"/>
      <c r="AN34" s="171"/>
      <c r="AO34" s="171"/>
      <c r="AP34" s="171"/>
      <c r="AQ34" s="171"/>
      <c r="AR34" s="171"/>
      <c r="AS34" s="171"/>
      <c r="AT34" s="171"/>
      <c r="AU34" s="171"/>
      <c r="AV34" s="171"/>
      <c r="AW34" s="171"/>
      <c r="AX34" s="171"/>
      <c r="AY34" s="171"/>
      <c r="AZ34" s="171"/>
      <c r="BA34" s="171"/>
      <c r="BB34" s="171"/>
      <c r="BC34" s="171"/>
      <c r="BD34" s="171"/>
      <c r="BE34" s="171"/>
      <c r="BF34" s="171"/>
      <c r="BG34" s="171"/>
      <c r="BH34" s="421"/>
      <c r="BI34" s="421"/>
      <c r="BJ34" s="421"/>
      <c r="BK34" s="421"/>
      <c r="BL34" s="421"/>
      <c r="BM34" s="421"/>
      <c r="BN34" s="421"/>
      <c r="BO34" s="421"/>
      <c r="BP34" s="421"/>
      <c r="BQ34" s="421"/>
      <c r="BR34" s="421"/>
      <c r="BS34" s="421"/>
      <c r="BT34" s="421"/>
      <c r="BU34" s="421"/>
      <c r="BV34" s="421"/>
    </row>
    <row r="35" spans="1:74" s="169" customFormat="1" ht="12" customHeight="1" x14ac:dyDescent="0.2">
      <c r="A35" s="599" t="s">
        <v>34</v>
      </c>
      <c r="B35" s="604" t="s">
        <v>54</v>
      </c>
      <c r="C35" s="272">
        <v>0.21988793100000001</v>
      </c>
      <c r="D35" s="272">
        <v>0.193017037</v>
      </c>
      <c r="E35" s="272">
        <v>0.24654563500000001</v>
      </c>
      <c r="F35" s="272">
        <v>0.25021488400000003</v>
      </c>
      <c r="G35" s="272">
        <v>0.27256217399999999</v>
      </c>
      <c r="H35" s="272">
        <v>0.25368467500000003</v>
      </c>
      <c r="I35" s="272">
        <v>0.252091024</v>
      </c>
      <c r="J35" s="272">
        <v>0.219191684</v>
      </c>
      <c r="K35" s="272">
        <v>0.167517099</v>
      </c>
      <c r="L35" s="272">
        <v>0.15701980300000001</v>
      </c>
      <c r="M35" s="272">
        <v>0.17825706099999999</v>
      </c>
      <c r="N35" s="272">
        <v>0.21871295800000001</v>
      </c>
      <c r="O35" s="272">
        <v>0.236888982</v>
      </c>
      <c r="P35" s="272">
        <v>0.19481257599999999</v>
      </c>
      <c r="Q35" s="272">
        <v>0.19591831000000001</v>
      </c>
      <c r="R35" s="272">
        <v>0.239451476</v>
      </c>
      <c r="S35" s="272">
        <v>0.271442348</v>
      </c>
      <c r="T35" s="272">
        <v>0.26127137900000003</v>
      </c>
      <c r="U35" s="272">
        <v>0.26003586699999998</v>
      </c>
      <c r="V35" s="272">
        <v>0.20640346400000001</v>
      </c>
      <c r="W35" s="272">
        <v>0.16182635400000001</v>
      </c>
      <c r="X35" s="272">
        <v>0.16409178699999999</v>
      </c>
      <c r="Y35" s="272">
        <v>0.16865467200000001</v>
      </c>
      <c r="Z35" s="272">
        <v>0.20158510199999999</v>
      </c>
      <c r="AA35" s="272">
        <v>0.20573738699999999</v>
      </c>
      <c r="AB35" s="272">
        <v>0.16543718600000001</v>
      </c>
      <c r="AC35" s="272">
        <v>0.23068529900000001</v>
      </c>
      <c r="AD35" s="272">
        <v>0.24193351199999999</v>
      </c>
      <c r="AE35" s="272">
        <v>0.252432347</v>
      </c>
      <c r="AF35" s="272">
        <v>0.24482427700000001</v>
      </c>
      <c r="AG35" s="272">
        <v>0.23163889700000001</v>
      </c>
      <c r="AH35" s="272">
        <v>0.188366916</v>
      </c>
      <c r="AI35" s="272">
        <v>0.152866847</v>
      </c>
      <c r="AJ35" s="272">
        <v>0.16318410899999999</v>
      </c>
      <c r="AK35" s="272">
        <v>0.17712301699999999</v>
      </c>
      <c r="AL35" s="272">
        <v>0.21234678000000001</v>
      </c>
      <c r="AM35" s="272">
        <v>0.23424036200000001</v>
      </c>
      <c r="AN35" s="272">
        <v>0.21654163900000001</v>
      </c>
      <c r="AO35" s="272">
        <v>0.236646307</v>
      </c>
      <c r="AP35" s="272">
        <v>0.21452913400000001</v>
      </c>
      <c r="AQ35" s="272">
        <v>0.19219487900000001</v>
      </c>
      <c r="AR35" s="272">
        <v>0.19104708300000001</v>
      </c>
      <c r="AS35" s="272">
        <v>0.200792835</v>
      </c>
      <c r="AT35" s="272">
        <v>0.184817602</v>
      </c>
      <c r="AU35" s="272">
        <v>0.15445742600000001</v>
      </c>
      <c r="AV35" s="272">
        <v>0.15883290999999999</v>
      </c>
      <c r="AW35" s="272">
        <v>0.184312698</v>
      </c>
      <c r="AX35" s="272">
        <v>0.220199174</v>
      </c>
      <c r="AY35" s="272">
        <v>0.24283534200000001</v>
      </c>
      <c r="AZ35" s="272">
        <v>0.230686011</v>
      </c>
      <c r="BA35" s="272">
        <v>0.25827077999999998</v>
      </c>
      <c r="BB35" s="272">
        <v>0.24314034000000001</v>
      </c>
      <c r="BC35" s="272">
        <v>0.241512068</v>
      </c>
      <c r="BD35" s="272">
        <v>0.220171265</v>
      </c>
      <c r="BE35" s="272">
        <v>0.20336589999999999</v>
      </c>
      <c r="BF35" s="272">
        <v>0.19608410000000001</v>
      </c>
      <c r="BG35" s="272">
        <v>0.1454375</v>
      </c>
      <c r="BH35" s="360">
        <v>0.1635144</v>
      </c>
      <c r="BI35" s="360">
        <v>0.17449880000000001</v>
      </c>
      <c r="BJ35" s="360">
        <v>0.19627629999999999</v>
      </c>
      <c r="BK35" s="360">
        <v>0.21055479999999999</v>
      </c>
      <c r="BL35" s="360">
        <v>0.17752660000000001</v>
      </c>
      <c r="BM35" s="360">
        <v>0.1993732</v>
      </c>
      <c r="BN35" s="360">
        <v>0.1954255</v>
      </c>
      <c r="BO35" s="360">
        <v>0.24467230000000001</v>
      </c>
      <c r="BP35" s="360">
        <v>0.28323320000000002</v>
      </c>
      <c r="BQ35" s="360">
        <v>0.25408619999999998</v>
      </c>
      <c r="BR35" s="360">
        <v>0.2290104</v>
      </c>
      <c r="BS35" s="360">
        <v>0.16910349999999999</v>
      </c>
      <c r="BT35" s="360">
        <v>0.1710641</v>
      </c>
      <c r="BU35" s="360">
        <v>0.18681030000000001</v>
      </c>
      <c r="BV35" s="360">
        <v>0.2062157</v>
      </c>
    </row>
    <row r="36" spans="1:74" s="169" customFormat="1" ht="12" customHeight="1" x14ac:dyDescent="0.2">
      <c r="A36" s="557" t="s">
        <v>38</v>
      </c>
      <c r="B36" s="604" t="s">
        <v>1057</v>
      </c>
      <c r="C36" s="272">
        <v>0.17286948599999999</v>
      </c>
      <c r="D36" s="272">
        <v>0.162400763</v>
      </c>
      <c r="E36" s="272">
        <v>0.16552919599999999</v>
      </c>
      <c r="F36" s="272">
        <v>0.15666033400000001</v>
      </c>
      <c r="G36" s="272">
        <v>0.165311816</v>
      </c>
      <c r="H36" s="272">
        <v>0.16483226400000001</v>
      </c>
      <c r="I36" s="272">
        <v>0.171851856</v>
      </c>
      <c r="J36" s="272">
        <v>0.17325934600000001</v>
      </c>
      <c r="K36" s="272">
        <v>0.167649514</v>
      </c>
      <c r="L36" s="272">
        <v>0.16830177599999999</v>
      </c>
      <c r="M36" s="272">
        <v>0.167166174</v>
      </c>
      <c r="N36" s="272">
        <v>0.17443319600000001</v>
      </c>
      <c r="O36" s="272">
        <v>0.18532937899999999</v>
      </c>
      <c r="P36" s="272">
        <v>0.16658778399999999</v>
      </c>
      <c r="Q36" s="272">
        <v>0.181588839</v>
      </c>
      <c r="R36" s="272">
        <v>0.17149376699999999</v>
      </c>
      <c r="S36" s="272">
        <v>0.17879098900000001</v>
      </c>
      <c r="T36" s="272">
        <v>0.17912784700000001</v>
      </c>
      <c r="U36" s="272">
        <v>0.190452069</v>
      </c>
      <c r="V36" s="272">
        <v>0.188042609</v>
      </c>
      <c r="W36" s="272">
        <v>0.17663361699999999</v>
      </c>
      <c r="X36" s="272">
        <v>0.18083106900000001</v>
      </c>
      <c r="Y36" s="272">
        <v>0.18120863700000001</v>
      </c>
      <c r="Z36" s="272">
        <v>0.18945687899999999</v>
      </c>
      <c r="AA36" s="272">
        <v>0.18990008899999999</v>
      </c>
      <c r="AB36" s="272">
        <v>0.17260890400000001</v>
      </c>
      <c r="AC36" s="272">
        <v>0.18919197900000001</v>
      </c>
      <c r="AD36" s="272">
        <v>0.17881738699999999</v>
      </c>
      <c r="AE36" s="272">
        <v>0.18161480899999999</v>
      </c>
      <c r="AF36" s="272">
        <v>0.18623230700000001</v>
      </c>
      <c r="AG36" s="272">
        <v>0.19212147900000001</v>
      </c>
      <c r="AH36" s="272">
        <v>0.193376559</v>
      </c>
      <c r="AI36" s="272">
        <v>0.181749407</v>
      </c>
      <c r="AJ36" s="272">
        <v>0.185923159</v>
      </c>
      <c r="AK36" s="272">
        <v>0.184550517</v>
      </c>
      <c r="AL36" s="272">
        <v>0.19352545900000001</v>
      </c>
      <c r="AM36" s="272">
        <v>0.180751675</v>
      </c>
      <c r="AN36" s="272">
        <v>0.16213060700000001</v>
      </c>
      <c r="AO36" s="272">
        <v>0.16898274499999999</v>
      </c>
      <c r="AP36" s="272">
        <v>0.16418265900000001</v>
      </c>
      <c r="AQ36" s="272">
        <v>0.17002036500000001</v>
      </c>
      <c r="AR36" s="272">
        <v>0.168544579</v>
      </c>
      <c r="AS36" s="272">
        <v>0.176976365</v>
      </c>
      <c r="AT36" s="272">
        <v>0.17496893499999999</v>
      </c>
      <c r="AU36" s="272">
        <v>0.16566175899999999</v>
      </c>
      <c r="AV36" s="272">
        <v>0.16756131499999999</v>
      </c>
      <c r="AW36" s="272">
        <v>0.165940859</v>
      </c>
      <c r="AX36" s="272">
        <v>0.17460773499999999</v>
      </c>
      <c r="AY36" s="272">
        <v>0.17050976700000001</v>
      </c>
      <c r="AZ36" s="272">
        <v>0.15890279800000001</v>
      </c>
      <c r="BA36" s="272">
        <v>0.162715107</v>
      </c>
      <c r="BB36" s="272">
        <v>0.15238993200000001</v>
      </c>
      <c r="BC36" s="272">
        <v>0.15905398700000001</v>
      </c>
      <c r="BD36" s="272">
        <v>0.161193102</v>
      </c>
      <c r="BE36" s="272">
        <v>0.173481</v>
      </c>
      <c r="BF36" s="272">
        <v>0.170344</v>
      </c>
      <c r="BG36" s="272">
        <v>0.163159</v>
      </c>
      <c r="BH36" s="360">
        <v>0.16653200000000001</v>
      </c>
      <c r="BI36" s="360">
        <v>0.1635887</v>
      </c>
      <c r="BJ36" s="360">
        <v>0.1722485</v>
      </c>
      <c r="BK36" s="360">
        <v>0.1719784</v>
      </c>
      <c r="BL36" s="360">
        <v>0.1607229</v>
      </c>
      <c r="BM36" s="360">
        <v>0.16491690000000001</v>
      </c>
      <c r="BN36" s="360">
        <v>0.15980900000000001</v>
      </c>
      <c r="BO36" s="360">
        <v>0.1621407</v>
      </c>
      <c r="BP36" s="360">
        <v>0.1663066</v>
      </c>
      <c r="BQ36" s="360">
        <v>0.17358580000000001</v>
      </c>
      <c r="BR36" s="360">
        <v>0.17258409999999999</v>
      </c>
      <c r="BS36" s="360">
        <v>0.16700980000000001</v>
      </c>
      <c r="BT36" s="360">
        <v>0.16821320000000001</v>
      </c>
      <c r="BU36" s="360">
        <v>0.1669756</v>
      </c>
      <c r="BV36" s="360">
        <v>0.17353940000000001</v>
      </c>
    </row>
    <row r="37" spans="1:74" s="169" customFormat="1" ht="12" customHeight="1" x14ac:dyDescent="0.2">
      <c r="A37" s="557" t="s">
        <v>39</v>
      </c>
      <c r="B37" s="604" t="s">
        <v>1058</v>
      </c>
      <c r="C37" s="272">
        <v>3.8397112999999997E-2</v>
      </c>
      <c r="D37" s="272">
        <v>3.6327505000000003E-2</v>
      </c>
      <c r="E37" s="272">
        <v>3.9878052999999997E-2</v>
      </c>
      <c r="F37" s="272">
        <v>3.7232468999999997E-2</v>
      </c>
      <c r="G37" s="272">
        <v>3.8198013000000003E-2</v>
      </c>
      <c r="H37" s="272">
        <v>3.7006328999999998E-2</v>
      </c>
      <c r="I37" s="272">
        <v>3.9305943000000003E-2</v>
      </c>
      <c r="J37" s="272">
        <v>3.9276153000000001E-2</v>
      </c>
      <c r="K37" s="272">
        <v>3.7263179E-2</v>
      </c>
      <c r="L37" s="272">
        <v>4.0765762999999997E-2</v>
      </c>
      <c r="M37" s="272">
        <v>4.0671009000000001E-2</v>
      </c>
      <c r="N37" s="272">
        <v>4.2282733000000003E-2</v>
      </c>
      <c r="O37" s="272">
        <v>4.1431516000000002E-2</v>
      </c>
      <c r="P37" s="272">
        <v>3.6991824E-2</v>
      </c>
      <c r="Q37" s="272">
        <v>4.2159575999999997E-2</v>
      </c>
      <c r="R37" s="272">
        <v>4.0769808999999997E-2</v>
      </c>
      <c r="S37" s="272">
        <v>4.1470116000000001E-2</v>
      </c>
      <c r="T37" s="272">
        <v>4.0436619E-2</v>
      </c>
      <c r="U37" s="272">
        <v>4.1963236000000001E-2</v>
      </c>
      <c r="V37" s="272">
        <v>4.2197796000000003E-2</v>
      </c>
      <c r="W37" s="272">
        <v>3.9913839E-2</v>
      </c>
      <c r="X37" s="272">
        <v>4.1976326000000001E-2</v>
      </c>
      <c r="Y37" s="272">
        <v>4.2267869E-2</v>
      </c>
      <c r="Z37" s="272">
        <v>4.4857095999999999E-2</v>
      </c>
      <c r="AA37" s="272">
        <v>4.4923225999999997E-2</v>
      </c>
      <c r="AB37" s="272">
        <v>4.0826604000000002E-2</v>
      </c>
      <c r="AC37" s="272">
        <v>4.4531906000000003E-2</v>
      </c>
      <c r="AD37" s="272">
        <v>4.3898889000000003E-2</v>
      </c>
      <c r="AE37" s="272">
        <v>4.3127475999999998E-2</v>
      </c>
      <c r="AF37" s="272">
        <v>4.2412339E-2</v>
      </c>
      <c r="AG37" s="272">
        <v>4.4994416000000002E-2</v>
      </c>
      <c r="AH37" s="272">
        <v>4.2954166000000002E-2</v>
      </c>
      <c r="AI37" s="272">
        <v>4.0635078999999998E-2</v>
      </c>
      <c r="AJ37" s="272">
        <v>4.2466506000000001E-2</v>
      </c>
      <c r="AK37" s="272">
        <v>4.1548598999999999E-2</v>
      </c>
      <c r="AL37" s="272">
        <v>4.3557855999999999E-2</v>
      </c>
      <c r="AM37" s="272">
        <v>4.4987986000000001E-2</v>
      </c>
      <c r="AN37" s="272">
        <v>3.8613293E-2</v>
      </c>
      <c r="AO37" s="272">
        <v>4.2695426000000002E-2</v>
      </c>
      <c r="AP37" s="272">
        <v>4.1362904999999998E-2</v>
      </c>
      <c r="AQ37" s="272">
        <v>4.2375346000000001E-2</v>
      </c>
      <c r="AR37" s="272">
        <v>4.1675255000000001E-2</v>
      </c>
      <c r="AS37" s="272">
        <v>4.5075336000000001E-2</v>
      </c>
      <c r="AT37" s="272">
        <v>4.3331526000000002E-2</v>
      </c>
      <c r="AU37" s="272">
        <v>4.1285555000000002E-2</v>
      </c>
      <c r="AV37" s="272">
        <v>4.3598376000000001E-2</v>
      </c>
      <c r="AW37" s="272">
        <v>4.3178334999999998E-2</v>
      </c>
      <c r="AX37" s="272">
        <v>4.5662936000000001E-2</v>
      </c>
      <c r="AY37" s="272">
        <v>4.3672843000000003E-2</v>
      </c>
      <c r="AZ37" s="272">
        <v>4.0615223999999998E-2</v>
      </c>
      <c r="BA37" s="272">
        <v>4.3607023000000002E-2</v>
      </c>
      <c r="BB37" s="272">
        <v>4.3558492999999997E-2</v>
      </c>
      <c r="BC37" s="272">
        <v>4.3185563000000003E-2</v>
      </c>
      <c r="BD37" s="272">
        <v>4.2577392999999998E-2</v>
      </c>
      <c r="BE37" s="272">
        <v>4.4711599999999997E-2</v>
      </c>
      <c r="BF37" s="272">
        <v>4.3448100000000003E-2</v>
      </c>
      <c r="BG37" s="272">
        <v>4.1741399999999998E-2</v>
      </c>
      <c r="BH37" s="360">
        <v>4.2917900000000002E-2</v>
      </c>
      <c r="BI37" s="360">
        <v>4.3194499999999997E-2</v>
      </c>
      <c r="BJ37" s="360">
        <v>4.4747099999999998E-2</v>
      </c>
      <c r="BK37" s="360">
        <v>4.3349800000000001E-2</v>
      </c>
      <c r="BL37" s="360">
        <v>3.98448E-2</v>
      </c>
      <c r="BM37" s="360">
        <v>4.40872E-2</v>
      </c>
      <c r="BN37" s="360">
        <v>4.2283899999999999E-2</v>
      </c>
      <c r="BO37" s="360">
        <v>4.2371800000000001E-2</v>
      </c>
      <c r="BP37" s="360">
        <v>4.1541700000000001E-2</v>
      </c>
      <c r="BQ37" s="360">
        <v>4.3846700000000002E-2</v>
      </c>
      <c r="BR37" s="360">
        <v>4.3683100000000002E-2</v>
      </c>
      <c r="BS37" s="360">
        <v>4.2125900000000001E-2</v>
      </c>
      <c r="BT37" s="360">
        <v>4.2921099999999997E-2</v>
      </c>
      <c r="BU37" s="360">
        <v>4.3492799999999998E-2</v>
      </c>
      <c r="BV37" s="360">
        <v>4.4625400000000003E-2</v>
      </c>
    </row>
    <row r="38" spans="1:74" s="169" customFormat="1" ht="12" customHeight="1" x14ac:dyDescent="0.2">
      <c r="A38" s="599" t="s">
        <v>108</v>
      </c>
      <c r="B38" s="604" t="s">
        <v>614</v>
      </c>
      <c r="C38" s="272">
        <v>0.12964873662000001</v>
      </c>
      <c r="D38" s="272">
        <v>0.10510854906</v>
      </c>
      <c r="E38" s="272">
        <v>0.13340712460000001</v>
      </c>
      <c r="F38" s="272">
        <v>0.12087186287</v>
      </c>
      <c r="G38" s="272">
        <v>0.1192831536</v>
      </c>
      <c r="H38" s="272">
        <v>0.11387728542</v>
      </c>
      <c r="I38" s="272">
        <v>8.3910497114999996E-2</v>
      </c>
      <c r="J38" s="272">
        <v>8.0554875430999998E-2</v>
      </c>
      <c r="K38" s="272">
        <v>8.3599715402999999E-2</v>
      </c>
      <c r="L38" s="272">
        <v>0.1201714783</v>
      </c>
      <c r="M38" s="272">
        <v>0.11078825421999999</v>
      </c>
      <c r="N38" s="272">
        <v>0.13814315175</v>
      </c>
      <c r="O38" s="272">
        <v>0.14053297308000001</v>
      </c>
      <c r="P38" s="272">
        <v>0.13422440012</v>
      </c>
      <c r="Q38" s="272">
        <v>0.1502488428</v>
      </c>
      <c r="R38" s="272">
        <v>0.16666466598999999</v>
      </c>
      <c r="S38" s="272">
        <v>0.15484686119999999</v>
      </c>
      <c r="T38" s="272">
        <v>0.13110813981</v>
      </c>
      <c r="U38" s="272">
        <v>0.10579228285</v>
      </c>
      <c r="V38" s="272">
        <v>9.1874841439999994E-2</v>
      </c>
      <c r="W38" s="272">
        <v>0.11132317801</v>
      </c>
      <c r="X38" s="272">
        <v>0.13001226965000001</v>
      </c>
      <c r="Y38" s="272">
        <v>0.15065236214</v>
      </c>
      <c r="Z38" s="272">
        <v>0.13314282379</v>
      </c>
      <c r="AA38" s="272">
        <v>0.17017790830000001</v>
      </c>
      <c r="AB38" s="272">
        <v>0.13310724756</v>
      </c>
      <c r="AC38" s="272">
        <v>0.16853708279999999</v>
      </c>
      <c r="AD38" s="272">
        <v>0.17708811935999999</v>
      </c>
      <c r="AE38" s="272">
        <v>0.14826629831999999</v>
      </c>
      <c r="AF38" s="272">
        <v>0.15012682914</v>
      </c>
      <c r="AG38" s="272">
        <v>0.11579772179</v>
      </c>
      <c r="AH38" s="272">
        <v>9.6641871288000003E-2</v>
      </c>
      <c r="AI38" s="272">
        <v>0.10945832981</v>
      </c>
      <c r="AJ38" s="272">
        <v>0.13782138226000001</v>
      </c>
      <c r="AK38" s="272">
        <v>0.17923984169000001</v>
      </c>
      <c r="AL38" s="272">
        <v>0.13976340981999999</v>
      </c>
      <c r="AM38" s="272">
        <v>0.14500330911000001</v>
      </c>
      <c r="AN38" s="272">
        <v>0.14213005696</v>
      </c>
      <c r="AO38" s="272">
        <v>0.14565197159000001</v>
      </c>
      <c r="AP38" s="272">
        <v>0.16989437914</v>
      </c>
      <c r="AQ38" s="272">
        <v>0.16362154615999999</v>
      </c>
      <c r="AR38" s="272">
        <v>0.1280432728</v>
      </c>
      <c r="AS38" s="272">
        <v>0.13002979836</v>
      </c>
      <c r="AT38" s="272">
        <v>0.1242071508</v>
      </c>
      <c r="AU38" s="272">
        <v>0.13223115184000001</v>
      </c>
      <c r="AV38" s="272">
        <v>0.15572252051999999</v>
      </c>
      <c r="AW38" s="272">
        <v>0.18682514816000001</v>
      </c>
      <c r="AX38" s="272">
        <v>0.19065270307000001</v>
      </c>
      <c r="AY38" s="272">
        <v>0.17586699217999999</v>
      </c>
      <c r="AZ38" s="272">
        <v>0.19204871981999999</v>
      </c>
      <c r="BA38" s="272">
        <v>0.20666695768000001</v>
      </c>
      <c r="BB38" s="272">
        <v>0.19529058688000001</v>
      </c>
      <c r="BC38" s="272">
        <v>0.17884150126000001</v>
      </c>
      <c r="BD38" s="272">
        <v>0.15545771765999999</v>
      </c>
      <c r="BE38" s="272">
        <v>0.16712095434999999</v>
      </c>
      <c r="BF38" s="272">
        <v>0.1415042</v>
      </c>
      <c r="BG38" s="272">
        <v>0.14421970000000001</v>
      </c>
      <c r="BH38" s="360">
        <v>0.17300989999999999</v>
      </c>
      <c r="BI38" s="360">
        <v>0.18208750000000001</v>
      </c>
      <c r="BJ38" s="360">
        <v>0.1880957</v>
      </c>
      <c r="BK38" s="360">
        <v>0.19608800000000001</v>
      </c>
      <c r="BL38" s="360">
        <v>0.17375160000000001</v>
      </c>
      <c r="BM38" s="360">
        <v>0.21036759999999999</v>
      </c>
      <c r="BN38" s="360">
        <v>0.22355449999999999</v>
      </c>
      <c r="BO38" s="360">
        <v>0.21139749999999999</v>
      </c>
      <c r="BP38" s="360">
        <v>0.18989149999999999</v>
      </c>
      <c r="BQ38" s="360">
        <v>0.15712090000000001</v>
      </c>
      <c r="BR38" s="360">
        <v>0.1482879</v>
      </c>
      <c r="BS38" s="360">
        <v>0.1566379</v>
      </c>
      <c r="BT38" s="360">
        <v>0.19166549999999999</v>
      </c>
      <c r="BU38" s="360">
        <v>0.20104749999999999</v>
      </c>
      <c r="BV38" s="360">
        <v>0.20873040000000001</v>
      </c>
    </row>
    <row r="39" spans="1:74" s="169" customFormat="1" ht="12" customHeight="1" x14ac:dyDescent="0.2">
      <c r="A39" s="599" t="s">
        <v>35</v>
      </c>
      <c r="B39" s="604" t="s">
        <v>612</v>
      </c>
      <c r="C39" s="272">
        <v>1.7399523E-2</v>
      </c>
      <c r="D39" s="272">
        <v>1.6387143999999999E-2</v>
      </c>
      <c r="E39" s="272">
        <v>1.7607898E-2</v>
      </c>
      <c r="F39" s="272">
        <v>1.7083734E-2</v>
      </c>
      <c r="G39" s="272">
        <v>1.7787236000000001E-2</v>
      </c>
      <c r="H39" s="272">
        <v>1.7361420999999998E-2</v>
      </c>
      <c r="I39" s="272">
        <v>1.7945699999999998E-2</v>
      </c>
      <c r="J39" s="272">
        <v>1.7785743999999999E-2</v>
      </c>
      <c r="K39" s="272">
        <v>1.7575554E-2</v>
      </c>
      <c r="L39" s="272">
        <v>1.8026599000000001E-2</v>
      </c>
      <c r="M39" s="272">
        <v>1.8023462000000001E-2</v>
      </c>
      <c r="N39" s="272">
        <v>1.8608026999999999E-2</v>
      </c>
      <c r="O39" s="272">
        <v>1.8577671E-2</v>
      </c>
      <c r="P39" s="272">
        <v>1.6666153999999999E-2</v>
      </c>
      <c r="Q39" s="272">
        <v>1.8542711999999999E-2</v>
      </c>
      <c r="R39" s="272">
        <v>1.7375921999999999E-2</v>
      </c>
      <c r="S39" s="272">
        <v>1.7870025000000001E-2</v>
      </c>
      <c r="T39" s="272">
        <v>1.7415004000000001E-2</v>
      </c>
      <c r="U39" s="272">
        <v>1.8148344E-2</v>
      </c>
      <c r="V39" s="272">
        <v>1.8010517E-2</v>
      </c>
      <c r="W39" s="272">
        <v>1.7615796E-2</v>
      </c>
      <c r="X39" s="272">
        <v>1.8402297000000001E-2</v>
      </c>
      <c r="Y39" s="272">
        <v>1.6959198000000002E-2</v>
      </c>
      <c r="Z39" s="272">
        <v>1.8422526000000002E-2</v>
      </c>
      <c r="AA39" s="272">
        <v>1.8279348000000001E-2</v>
      </c>
      <c r="AB39" s="272">
        <v>1.6341527000000002E-2</v>
      </c>
      <c r="AC39" s="272">
        <v>1.8114351000000001E-2</v>
      </c>
      <c r="AD39" s="272">
        <v>1.7710891999999999E-2</v>
      </c>
      <c r="AE39" s="272">
        <v>1.8063902E-2</v>
      </c>
      <c r="AF39" s="272">
        <v>1.7519175000000001E-2</v>
      </c>
      <c r="AG39" s="272">
        <v>1.7942280000000001E-2</v>
      </c>
      <c r="AH39" s="272">
        <v>1.8033925999999999E-2</v>
      </c>
      <c r="AI39" s="272">
        <v>1.7653687000000001E-2</v>
      </c>
      <c r="AJ39" s="272">
        <v>1.8184966E-2</v>
      </c>
      <c r="AK39" s="272">
        <v>1.817626E-2</v>
      </c>
      <c r="AL39" s="272">
        <v>1.8469394E-2</v>
      </c>
      <c r="AM39" s="272">
        <v>1.9516319000000001E-2</v>
      </c>
      <c r="AN39" s="272">
        <v>1.7755927000000001E-2</v>
      </c>
      <c r="AO39" s="272">
        <v>1.9335463000000001E-2</v>
      </c>
      <c r="AP39" s="272">
        <v>1.8035819000000002E-2</v>
      </c>
      <c r="AQ39" s="272">
        <v>1.9425504E-2</v>
      </c>
      <c r="AR39" s="272">
        <v>1.8439342000000001E-2</v>
      </c>
      <c r="AS39" s="272">
        <v>1.9144089999999999E-2</v>
      </c>
      <c r="AT39" s="272">
        <v>1.9057037999999998E-2</v>
      </c>
      <c r="AU39" s="272">
        <v>1.7496264000000001E-2</v>
      </c>
      <c r="AV39" s="272">
        <v>1.845159E-2</v>
      </c>
      <c r="AW39" s="272">
        <v>1.8436419999999999E-2</v>
      </c>
      <c r="AX39" s="272">
        <v>1.8972553E-2</v>
      </c>
      <c r="AY39" s="272">
        <v>1.9405052999999998E-2</v>
      </c>
      <c r="AZ39" s="272">
        <v>1.8135739000000001E-2</v>
      </c>
      <c r="BA39" s="272">
        <v>1.9342297000000001E-2</v>
      </c>
      <c r="BB39" s="272">
        <v>1.7971788999999998E-2</v>
      </c>
      <c r="BC39" s="272">
        <v>1.9610586999999999E-2</v>
      </c>
      <c r="BD39" s="272">
        <v>1.8483267000000001E-2</v>
      </c>
      <c r="BE39" s="272">
        <v>1.9348299999999999E-2</v>
      </c>
      <c r="BF39" s="272">
        <v>1.94316E-2</v>
      </c>
      <c r="BG39" s="272">
        <v>1.89953E-2</v>
      </c>
      <c r="BH39" s="360">
        <v>1.9575499999999999E-2</v>
      </c>
      <c r="BI39" s="360">
        <v>1.9202400000000001E-2</v>
      </c>
      <c r="BJ39" s="360">
        <v>1.9860800000000001E-2</v>
      </c>
      <c r="BK39" s="360">
        <v>2.00257E-2</v>
      </c>
      <c r="BL39" s="360">
        <v>1.84525E-2</v>
      </c>
      <c r="BM39" s="360">
        <v>1.9792400000000002E-2</v>
      </c>
      <c r="BN39" s="360">
        <v>1.8984600000000001E-2</v>
      </c>
      <c r="BO39" s="360">
        <v>1.94013E-2</v>
      </c>
      <c r="BP39" s="360">
        <v>1.93013E-2</v>
      </c>
      <c r="BQ39" s="360">
        <v>1.9738100000000001E-2</v>
      </c>
      <c r="BR39" s="360">
        <v>1.9681400000000002E-2</v>
      </c>
      <c r="BS39" s="360">
        <v>1.9226099999999999E-2</v>
      </c>
      <c r="BT39" s="360">
        <v>1.9603700000000002E-2</v>
      </c>
      <c r="BU39" s="360">
        <v>1.9288599999999999E-2</v>
      </c>
      <c r="BV39" s="360">
        <v>1.9625400000000001E-2</v>
      </c>
    </row>
    <row r="40" spans="1:74" s="169" customFormat="1" ht="12" customHeight="1" x14ac:dyDescent="0.2">
      <c r="A40" s="599" t="s">
        <v>36</v>
      </c>
      <c r="B40" s="604" t="s">
        <v>613</v>
      </c>
      <c r="C40" s="272">
        <v>6.7097839999999999E-3</v>
      </c>
      <c r="D40" s="272">
        <v>7.5488719999999999E-3</v>
      </c>
      <c r="E40" s="272">
        <v>1.0826565999999999E-2</v>
      </c>
      <c r="F40" s="272">
        <v>1.2553295000000001E-2</v>
      </c>
      <c r="G40" s="272">
        <v>1.4890064E-2</v>
      </c>
      <c r="H40" s="272">
        <v>1.5620182999999999E-2</v>
      </c>
      <c r="I40" s="272">
        <v>1.5937815000000001E-2</v>
      </c>
      <c r="J40" s="272">
        <v>1.5362369000000001E-2</v>
      </c>
      <c r="K40" s="272">
        <v>1.4343745E-2</v>
      </c>
      <c r="L40" s="272">
        <v>1.3180717E-2</v>
      </c>
      <c r="M40" s="272">
        <v>1.0759688E-2</v>
      </c>
      <c r="N40" s="272">
        <v>1.0377351E-2</v>
      </c>
      <c r="O40" s="272">
        <v>9.8238579999999995E-3</v>
      </c>
      <c r="P40" s="272">
        <v>1.1539165000000001E-2</v>
      </c>
      <c r="Q40" s="272">
        <v>1.6119248999999999E-2</v>
      </c>
      <c r="R40" s="272">
        <v>1.7629164999999999E-2</v>
      </c>
      <c r="S40" s="272">
        <v>1.9594671000000001E-2</v>
      </c>
      <c r="T40" s="272">
        <v>2.0858323000000002E-2</v>
      </c>
      <c r="U40" s="272">
        <v>2.1032827E-2</v>
      </c>
      <c r="V40" s="272">
        <v>2.1993031999999999E-2</v>
      </c>
      <c r="W40" s="272">
        <v>2.0869413999999999E-2</v>
      </c>
      <c r="X40" s="272">
        <v>2.0163107E-2</v>
      </c>
      <c r="Y40" s="272">
        <v>1.6688545999999999E-2</v>
      </c>
      <c r="Z40" s="272">
        <v>1.6464086999999999E-2</v>
      </c>
      <c r="AA40" s="272">
        <v>1.5641703E-2</v>
      </c>
      <c r="AB40" s="272">
        <v>1.6978027E-2</v>
      </c>
      <c r="AC40" s="272">
        <v>2.4863634999999999E-2</v>
      </c>
      <c r="AD40" s="272">
        <v>2.7595576E-2</v>
      </c>
      <c r="AE40" s="272">
        <v>3.1501407000000002E-2</v>
      </c>
      <c r="AF40" s="272">
        <v>3.3277366000000003E-2</v>
      </c>
      <c r="AG40" s="272">
        <v>3.2639923000000001E-2</v>
      </c>
      <c r="AH40" s="272">
        <v>3.3382035999999997E-2</v>
      </c>
      <c r="AI40" s="272">
        <v>3.1673616000000002E-2</v>
      </c>
      <c r="AJ40" s="272">
        <v>2.946532E-2</v>
      </c>
      <c r="AK40" s="272">
        <v>2.3908697E-2</v>
      </c>
      <c r="AL40" s="272">
        <v>2.0246607999999999E-2</v>
      </c>
      <c r="AM40" s="272">
        <v>2.1067604E-2</v>
      </c>
      <c r="AN40" s="272">
        <v>2.592303E-2</v>
      </c>
      <c r="AO40" s="272">
        <v>3.5753817E-2</v>
      </c>
      <c r="AP40" s="272">
        <v>4.0552931E-2</v>
      </c>
      <c r="AQ40" s="272">
        <v>4.2472267000000001E-2</v>
      </c>
      <c r="AR40" s="272">
        <v>4.3812878E-2</v>
      </c>
      <c r="AS40" s="272">
        <v>4.5025292000000001E-2</v>
      </c>
      <c r="AT40" s="272">
        <v>4.5547150000000002E-2</v>
      </c>
      <c r="AU40" s="272">
        <v>3.9184604999999997E-2</v>
      </c>
      <c r="AV40" s="272">
        <v>3.4319672000000002E-2</v>
      </c>
      <c r="AW40" s="272">
        <v>3.0366669999999998E-2</v>
      </c>
      <c r="AX40" s="272">
        <v>2.6863245000000001E-2</v>
      </c>
      <c r="AY40" s="272">
        <v>2.6244349E-2</v>
      </c>
      <c r="AZ40" s="272">
        <v>3.6194564999999998E-2</v>
      </c>
      <c r="BA40" s="272">
        <v>4.358828E-2</v>
      </c>
      <c r="BB40" s="272">
        <v>4.7858232000000001E-2</v>
      </c>
      <c r="BC40" s="272">
        <v>5.6161312999999997E-2</v>
      </c>
      <c r="BD40" s="272">
        <v>5.6296271000000002E-2</v>
      </c>
      <c r="BE40" s="272">
        <v>5.9777299999999998E-2</v>
      </c>
      <c r="BF40" s="272">
        <v>6.5445400000000001E-2</v>
      </c>
      <c r="BG40" s="272">
        <v>6.1277699999999997E-2</v>
      </c>
      <c r="BH40" s="360">
        <v>5.7886600000000003E-2</v>
      </c>
      <c r="BI40" s="360">
        <v>4.99116E-2</v>
      </c>
      <c r="BJ40" s="360">
        <v>4.6000800000000001E-2</v>
      </c>
      <c r="BK40" s="360">
        <v>2.73341E-2</v>
      </c>
      <c r="BL40" s="360">
        <v>3.4757900000000001E-2</v>
      </c>
      <c r="BM40" s="360">
        <v>5.1150500000000002E-2</v>
      </c>
      <c r="BN40" s="360">
        <v>5.82692E-2</v>
      </c>
      <c r="BO40" s="360">
        <v>6.6484299999999996E-2</v>
      </c>
      <c r="BP40" s="360">
        <v>6.9707099999999994E-2</v>
      </c>
      <c r="BQ40" s="360">
        <v>7.9913799999999993E-2</v>
      </c>
      <c r="BR40" s="360">
        <v>7.9111699999999993E-2</v>
      </c>
      <c r="BS40" s="360">
        <v>7.2955000000000006E-2</v>
      </c>
      <c r="BT40" s="360">
        <v>6.7584699999999998E-2</v>
      </c>
      <c r="BU40" s="360">
        <v>5.7695799999999998E-2</v>
      </c>
      <c r="BV40" s="360">
        <v>5.3055999999999999E-2</v>
      </c>
    </row>
    <row r="41" spans="1:74" s="169" customFormat="1" ht="12" customHeight="1" x14ac:dyDescent="0.2">
      <c r="A41" s="602" t="s">
        <v>47</v>
      </c>
      <c r="B41" s="604" t="s">
        <v>507</v>
      </c>
      <c r="C41" s="272">
        <v>8.2957957346999997E-2</v>
      </c>
      <c r="D41" s="272">
        <v>8.2852654402000001E-2</v>
      </c>
      <c r="E41" s="272">
        <v>8.9239600949999998E-2</v>
      </c>
      <c r="F41" s="272">
        <v>8.7778241679999994E-2</v>
      </c>
      <c r="G41" s="272">
        <v>9.3647832434999995E-2</v>
      </c>
      <c r="H41" s="272">
        <v>9.1228483560000004E-2</v>
      </c>
      <c r="I41" s="272">
        <v>8.9294451910999995E-2</v>
      </c>
      <c r="J41" s="272">
        <v>9.637797629E-2</v>
      </c>
      <c r="K41" s="272">
        <v>8.424748755E-2</v>
      </c>
      <c r="L41" s="272">
        <v>9.3189149723000006E-2</v>
      </c>
      <c r="M41" s="272">
        <v>8.4408618219999995E-2</v>
      </c>
      <c r="N41" s="272">
        <v>8.7105502552999994E-2</v>
      </c>
      <c r="O41" s="272">
        <v>8.4790978857999993E-2</v>
      </c>
      <c r="P41" s="272">
        <v>7.8481274524E-2</v>
      </c>
      <c r="Q41" s="272">
        <v>9.0307465887999996E-2</v>
      </c>
      <c r="R41" s="272">
        <v>9.0411576189999995E-2</v>
      </c>
      <c r="S41" s="272">
        <v>9.4768616040000003E-2</v>
      </c>
      <c r="T41" s="272">
        <v>9.4339406119999997E-2</v>
      </c>
      <c r="U41" s="272">
        <v>9.3150928522999998E-2</v>
      </c>
      <c r="V41" s="272">
        <v>9.2940173995E-2</v>
      </c>
      <c r="W41" s="272">
        <v>9.124787728E-2</v>
      </c>
      <c r="X41" s="272">
        <v>9.5124274923000005E-2</v>
      </c>
      <c r="Y41" s="272">
        <v>9.068715812E-2</v>
      </c>
      <c r="Z41" s="272">
        <v>9.3799478584999998E-2</v>
      </c>
      <c r="AA41" s="272">
        <v>8.7972451383E-2</v>
      </c>
      <c r="AB41" s="272">
        <v>8.3360224859999998E-2</v>
      </c>
      <c r="AC41" s="272">
        <v>8.8812086210999994E-2</v>
      </c>
      <c r="AD41" s="272">
        <v>9.0713559060000004E-2</v>
      </c>
      <c r="AE41" s="272">
        <v>9.4997044333999997E-2</v>
      </c>
      <c r="AF41" s="272">
        <v>9.3063667399999994E-2</v>
      </c>
      <c r="AG41" s="272">
        <v>9.6906724124000004E-2</v>
      </c>
      <c r="AH41" s="272">
        <v>9.6467162629E-2</v>
      </c>
      <c r="AI41" s="272">
        <v>8.9765496350000001E-2</v>
      </c>
      <c r="AJ41" s="272">
        <v>9.7392069661999994E-2</v>
      </c>
      <c r="AK41" s="272">
        <v>9.2768585579999993E-2</v>
      </c>
      <c r="AL41" s="272">
        <v>9.5193101394999993E-2</v>
      </c>
      <c r="AM41" s="272">
        <v>9.0565504995000004E-2</v>
      </c>
      <c r="AN41" s="272">
        <v>8.5650878E-2</v>
      </c>
      <c r="AO41" s="272">
        <v>9.5470658087000004E-2</v>
      </c>
      <c r="AP41" s="272">
        <v>9.1378714109999995E-2</v>
      </c>
      <c r="AQ41" s="272">
        <v>9.9894393930999997E-2</v>
      </c>
      <c r="AR41" s="272">
        <v>9.7582935009999996E-2</v>
      </c>
      <c r="AS41" s="272">
        <v>0.10033438718</v>
      </c>
      <c r="AT41" s="272">
        <v>0.10095008117</v>
      </c>
      <c r="AU41" s="272">
        <v>9.7018216779999999E-2</v>
      </c>
      <c r="AV41" s="272">
        <v>9.7689575697E-2</v>
      </c>
      <c r="AW41" s="272">
        <v>9.5414589709999997E-2</v>
      </c>
      <c r="AX41" s="272">
        <v>9.6032201834000006E-2</v>
      </c>
      <c r="AY41" s="272">
        <v>9.2048629115000002E-2</v>
      </c>
      <c r="AZ41" s="272">
        <v>9.4233236119999994E-2</v>
      </c>
      <c r="BA41" s="272">
        <v>0.10116995569999999</v>
      </c>
      <c r="BB41" s="272">
        <v>9.371204759E-2</v>
      </c>
      <c r="BC41" s="272">
        <v>0.10064041159000001</v>
      </c>
      <c r="BD41" s="272">
        <v>0.10026369212</v>
      </c>
      <c r="BE41" s="272">
        <v>0.1036420109</v>
      </c>
      <c r="BF41" s="272">
        <v>0.1058236043</v>
      </c>
      <c r="BG41" s="272">
        <v>9.9143175185999993E-2</v>
      </c>
      <c r="BH41" s="360">
        <v>0.1013375</v>
      </c>
      <c r="BI41" s="360">
        <v>9.7279699999999997E-2</v>
      </c>
      <c r="BJ41" s="360">
        <v>9.88232E-2</v>
      </c>
      <c r="BK41" s="360">
        <v>9.5213699999999998E-2</v>
      </c>
      <c r="BL41" s="360">
        <v>8.8400099999999995E-2</v>
      </c>
      <c r="BM41" s="360">
        <v>9.8231499999999999E-2</v>
      </c>
      <c r="BN41" s="360">
        <v>9.7813999999999998E-2</v>
      </c>
      <c r="BO41" s="360">
        <v>0.1016751</v>
      </c>
      <c r="BP41" s="360">
        <v>0.10043009999999999</v>
      </c>
      <c r="BQ41" s="360">
        <v>0.10314329999999999</v>
      </c>
      <c r="BR41" s="360">
        <v>0.1034643</v>
      </c>
      <c r="BS41" s="360">
        <v>9.7412499999999999E-2</v>
      </c>
      <c r="BT41" s="360">
        <v>0.102328</v>
      </c>
      <c r="BU41" s="360">
        <v>9.7998500000000002E-2</v>
      </c>
      <c r="BV41" s="360">
        <v>9.9186999999999997E-2</v>
      </c>
    </row>
    <row r="42" spans="1:74" s="169" customFormat="1" ht="12" customHeight="1" x14ac:dyDescent="0.2">
      <c r="A42" s="602" t="s">
        <v>48</v>
      </c>
      <c r="B42" s="604" t="s">
        <v>1294</v>
      </c>
      <c r="C42" s="272">
        <v>5.5835581931000001E-3</v>
      </c>
      <c r="D42" s="272">
        <v>7.7687012093000003E-3</v>
      </c>
      <c r="E42" s="272">
        <v>1.1187132165E-2</v>
      </c>
      <c r="F42" s="272">
        <v>1.1785389597E-2</v>
      </c>
      <c r="G42" s="272">
        <v>1.2384804427000001E-2</v>
      </c>
      <c r="H42" s="272">
        <v>1.2772045750999999E-2</v>
      </c>
      <c r="I42" s="272">
        <v>1.0464090628E-2</v>
      </c>
      <c r="J42" s="272">
        <v>1.1139672898999999E-2</v>
      </c>
      <c r="K42" s="272">
        <v>9.5441699453999995E-3</v>
      </c>
      <c r="L42" s="272">
        <v>8.7358881113999993E-3</v>
      </c>
      <c r="M42" s="272">
        <v>8.9886453946000002E-3</v>
      </c>
      <c r="N42" s="272">
        <v>7.1354227667000001E-3</v>
      </c>
      <c r="O42" s="272">
        <v>8.8928478623999992E-3</v>
      </c>
      <c r="P42" s="272">
        <v>1.0387205050000001E-2</v>
      </c>
      <c r="Q42" s="272">
        <v>1.3227823299E-2</v>
      </c>
      <c r="R42" s="272">
        <v>1.3933357182000001E-2</v>
      </c>
      <c r="S42" s="272">
        <v>1.4048205899999999E-2</v>
      </c>
      <c r="T42" s="272">
        <v>1.8009927046000001E-2</v>
      </c>
      <c r="U42" s="272">
        <v>1.6806922615999999E-2</v>
      </c>
      <c r="V42" s="272">
        <v>1.7937558996999999E-2</v>
      </c>
      <c r="W42" s="272">
        <v>2.1209689430000001E-2</v>
      </c>
      <c r="X42" s="272">
        <v>2.4537574802000001E-2</v>
      </c>
      <c r="Y42" s="272">
        <v>2.1354409171E-2</v>
      </c>
      <c r="Z42" s="272">
        <v>2.5139090499999999E-2</v>
      </c>
      <c r="AA42" s="272">
        <v>1.1812645379E-2</v>
      </c>
      <c r="AB42" s="272">
        <v>1.0606495244E-2</v>
      </c>
      <c r="AC42" s="272">
        <v>1.5686886268000001E-2</v>
      </c>
      <c r="AD42" s="272">
        <v>1.484943536E-2</v>
      </c>
      <c r="AE42" s="272">
        <v>1.6691441578999999E-2</v>
      </c>
      <c r="AF42" s="272">
        <v>1.6070156503000001E-2</v>
      </c>
      <c r="AG42" s="272">
        <v>1.6944659553999999E-2</v>
      </c>
      <c r="AH42" s="272">
        <v>2.1473154001E-2</v>
      </c>
      <c r="AI42" s="272">
        <v>1.9926064183000001E-2</v>
      </c>
      <c r="AJ42" s="272">
        <v>1.8404681623000001E-2</v>
      </c>
      <c r="AK42" s="272">
        <v>1.6568232735000001E-2</v>
      </c>
      <c r="AL42" s="272">
        <v>1.8973217939E-2</v>
      </c>
      <c r="AM42" s="272">
        <v>6.6200584546999997E-3</v>
      </c>
      <c r="AN42" s="272">
        <v>1.2525612093E-2</v>
      </c>
      <c r="AO42" s="272">
        <v>1.4746928322000001E-2</v>
      </c>
      <c r="AP42" s="272">
        <v>1.6930549366000001E-2</v>
      </c>
      <c r="AQ42" s="272">
        <v>1.9280036862E-2</v>
      </c>
      <c r="AR42" s="272">
        <v>2.2572708261999998E-2</v>
      </c>
      <c r="AS42" s="272">
        <v>2.1132466201999999E-2</v>
      </c>
      <c r="AT42" s="272">
        <v>2.1933465284E-2</v>
      </c>
      <c r="AU42" s="272">
        <v>2.2466267695999999E-2</v>
      </c>
      <c r="AV42" s="272">
        <v>1.9853889193000001E-2</v>
      </c>
      <c r="AW42" s="272">
        <v>1.7366868374000002E-2</v>
      </c>
      <c r="AX42" s="272">
        <v>1.9722202545000001E-2</v>
      </c>
      <c r="AY42" s="272">
        <v>1.5158467336000001E-2</v>
      </c>
      <c r="AZ42" s="272">
        <v>1.7207486349999999E-2</v>
      </c>
      <c r="BA42" s="272">
        <v>1.8978523407999999E-2</v>
      </c>
      <c r="BB42" s="272">
        <v>1.8292265961E-2</v>
      </c>
      <c r="BC42" s="272">
        <v>2.3691576235000001E-2</v>
      </c>
      <c r="BD42" s="272">
        <v>2.3856520966000001E-2</v>
      </c>
      <c r="BE42" s="272">
        <v>2.8507216576999998E-2</v>
      </c>
      <c r="BF42" s="272">
        <v>2.72541E-2</v>
      </c>
      <c r="BG42" s="272">
        <v>2.5806200000000001E-2</v>
      </c>
      <c r="BH42" s="360">
        <v>2.58228E-2</v>
      </c>
      <c r="BI42" s="360">
        <v>2.5737800000000002E-2</v>
      </c>
      <c r="BJ42" s="360">
        <v>2.5178699999999998E-2</v>
      </c>
      <c r="BK42" s="360">
        <v>2.2072600000000001E-2</v>
      </c>
      <c r="BL42" s="360">
        <v>1.99346E-2</v>
      </c>
      <c r="BM42" s="360">
        <v>2.3102399999999999E-2</v>
      </c>
      <c r="BN42" s="360">
        <v>2.19934E-2</v>
      </c>
      <c r="BO42" s="360">
        <v>2.33721E-2</v>
      </c>
      <c r="BP42" s="360">
        <v>2.4027300000000001E-2</v>
      </c>
      <c r="BQ42" s="360">
        <v>2.60711E-2</v>
      </c>
      <c r="BR42" s="360">
        <v>2.70105E-2</v>
      </c>
      <c r="BS42" s="360">
        <v>2.5896300000000001E-2</v>
      </c>
      <c r="BT42" s="360">
        <v>2.5910800000000001E-2</v>
      </c>
      <c r="BU42" s="360">
        <v>2.5840800000000001E-2</v>
      </c>
      <c r="BV42" s="360">
        <v>2.5234400000000001E-2</v>
      </c>
    </row>
    <row r="43" spans="1:74" s="169" customFormat="1" ht="12" customHeight="1" x14ac:dyDescent="0.2">
      <c r="A43" s="603" t="s">
        <v>1247</v>
      </c>
      <c r="B43" s="604" t="s">
        <v>1248</v>
      </c>
      <c r="C43" s="272">
        <v>6.5545326000000001E-2</v>
      </c>
      <c r="D43" s="272">
        <v>6.0180289999999997E-2</v>
      </c>
      <c r="E43" s="272">
        <v>6.2308513000000003E-2</v>
      </c>
      <c r="F43" s="272">
        <v>5.9596968E-2</v>
      </c>
      <c r="G43" s="272">
        <v>6.2473365000000003E-2</v>
      </c>
      <c r="H43" s="272">
        <v>5.9963806000000001E-2</v>
      </c>
      <c r="I43" s="272">
        <v>5.7018535000000002E-2</v>
      </c>
      <c r="J43" s="272">
        <v>5.8937281000000001E-2</v>
      </c>
      <c r="K43" s="272">
        <v>5.5044336999999999E-2</v>
      </c>
      <c r="L43" s="272">
        <v>5.6338592999999999E-2</v>
      </c>
      <c r="M43" s="272">
        <v>5.5775713999999997E-2</v>
      </c>
      <c r="N43" s="272">
        <v>5.7689361000000002E-2</v>
      </c>
      <c r="O43" s="272">
        <v>5.5419782000000001E-2</v>
      </c>
      <c r="P43" s="272">
        <v>5.0314919999999999E-2</v>
      </c>
      <c r="Q43" s="272">
        <v>5.7376755000000002E-2</v>
      </c>
      <c r="R43" s="272">
        <v>5.7334465000000001E-2</v>
      </c>
      <c r="S43" s="272">
        <v>6.0927228999999999E-2</v>
      </c>
      <c r="T43" s="272">
        <v>5.9912959000000002E-2</v>
      </c>
      <c r="U43" s="272">
        <v>6.0375643999999999E-2</v>
      </c>
      <c r="V43" s="272">
        <v>5.8966605999999998E-2</v>
      </c>
      <c r="W43" s="272">
        <v>5.7321946999999998E-2</v>
      </c>
      <c r="X43" s="272">
        <v>6.2789190999999994E-2</v>
      </c>
      <c r="Y43" s="272">
        <v>6.2606360999999999E-2</v>
      </c>
      <c r="Z43" s="272">
        <v>6.5940108999999997E-2</v>
      </c>
      <c r="AA43" s="272">
        <v>6.2529896000000001E-2</v>
      </c>
      <c r="AB43" s="272">
        <v>5.6066194E-2</v>
      </c>
      <c r="AC43" s="272">
        <v>6.2441349E-2</v>
      </c>
      <c r="AD43" s="272">
        <v>6.1541433999999999E-2</v>
      </c>
      <c r="AE43" s="272">
        <v>6.4140648999999994E-2</v>
      </c>
      <c r="AF43" s="272">
        <v>6.3656784999999994E-2</v>
      </c>
      <c r="AG43" s="272">
        <v>6.5407233999999995E-2</v>
      </c>
      <c r="AH43" s="272">
        <v>6.3740805999999997E-2</v>
      </c>
      <c r="AI43" s="272">
        <v>6.1842695000000003E-2</v>
      </c>
      <c r="AJ43" s="272">
        <v>6.3761329000000005E-2</v>
      </c>
      <c r="AK43" s="272">
        <v>6.3525557999999996E-2</v>
      </c>
      <c r="AL43" s="272">
        <v>6.8460199999999999E-2</v>
      </c>
      <c r="AM43" s="272">
        <v>6.5372825999999995E-2</v>
      </c>
      <c r="AN43" s="272">
        <v>5.8865379000000002E-2</v>
      </c>
      <c r="AO43" s="272">
        <v>6.4870397999999996E-2</v>
      </c>
      <c r="AP43" s="272">
        <v>6.1445558999999997E-2</v>
      </c>
      <c r="AQ43" s="272">
        <v>6.5347554000000002E-2</v>
      </c>
      <c r="AR43" s="272">
        <v>6.5436378000000003E-2</v>
      </c>
      <c r="AS43" s="272">
        <v>6.6689697000000006E-2</v>
      </c>
      <c r="AT43" s="272">
        <v>6.5309249999999999E-2</v>
      </c>
      <c r="AU43" s="272">
        <v>6.2878598999999993E-2</v>
      </c>
      <c r="AV43" s="272">
        <v>6.6342514000000005E-2</v>
      </c>
      <c r="AW43" s="272">
        <v>6.5090862999999999E-2</v>
      </c>
      <c r="AX43" s="272">
        <v>6.8307037000000001E-2</v>
      </c>
      <c r="AY43" s="272">
        <v>6.6008289999999997E-2</v>
      </c>
      <c r="AZ43" s="272">
        <v>6.2443722E-2</v>
      </c>
      <c r="BA43" s="272">
        <v>6.7159158999999996E-2</v>
      </c>
      <c r="BB43" s="272">
        <v>6.1160241999999997E-2</v>
      </c>
      <c r="BC43" s="272">
        <v>6.5925575E-2</v>
      </c>
      <c r="BD43" s="272">
        <v>6.6039099000000004E-2</v>
      </c>
      <c r="BE43" s="272">
        <v>6.5944500000000003E-2</v>
      </c>
      <c r="BF43" s="272">
        <v>6.7777900000000002E-2</v>
      </c>
      <c r="BG43" s="272">
        <v>6.46838E-2</v>
      </c>
      <c r="BH43" s="360">
        <v>6.5916199999999994E-2</v>
      </c>
      <c r="BI43" s="360">
        <v>6.5844700000000006E-2</v>
      </c>
      <c r="BJ43" s="360">
        <v>6.7046900000000006E-2</v>
      </c>
      <c r="BK43" s="360">
        <v>6.8840899999999997E-2</v>
      </c>
      <c r="BL43" s="360">
        <v>6.0843899999999999E-2</v>
      </c>
      <c r="BM43" s="360">
        <v>6.7663500000000001E-2</v>
      </c>
      <c r="BN43" s="360">
        <v>6.5011299999999994E-2</v>
      </c>
      <c r="BO43" s="360">
        <v>6.7598900000000003E-2</v>
      </c>
      <c r="BP43" s="360">
        <v>6.6181299999999998E-2</v>
      </c>
      <c r="BQ43" s="360">
        <v>6.8121299999999996E-2</v>
      </c>
      <c r="BR43" s="360">
        <v>6.7435499999999995E-2</v>
      </c>
      <c r="BS43" s="360">
        <v>6.4901399999999998E-2</v>
      </c>
      <c r="BT43" s="360">
        <v>6.6153900000000002E-2</v>
      </c>
      <c r="BU43" s="360">
        <v>6.59719E-2</v>
      </c>
      <c r="BV43" s="360">
        <v>6.6980899999999996E-2</v>
      </c>
    </row>
    <row r="44" spans="1:74" ht="12" customHeight="1" x14ac:dyDescent="0.2">
      <c r="A44" s="605" t="s">
        <v>28</v>
      </c>
      <c r="B44" s="606" t="s">
        <v>1006</v>
      </c>
      <c r="C44" s="273">
        <v>0.73899937616</v>
      </c>
      <c r="D44" s="273">
        <v>0.67159148267000002</v>
      </c>
      <c r="E44" s="273">
        <v>0.77652967472000001</v>
      </c>
      <c r="F44" s="273">
        <v>0.75377713314999994</v>
      </c>
      <c r="G44" s="273">
        <v>0.79653841646000001</v>
      </c>
      <c r="H44" s="273">
        <v>0.76634647072999995</v>
      </c>
      <c r="I44" s="273">
        <v>0.73781988664999998</v>
      </c>
      <c r="J44" s="273">
        <v>0.71188507162000003</v>
      </c>
      <c r="K44" s="273">
        <v>0.63678477590000004</v>
      </c>
      <c r="L44" s="273">
        <v>0.67572972213000004</v>
      </c>
      <c r="M44" s="273">
        <v>0.67483858282999998</v>
      </c>
      <c r="N44" s="273">
        <v>0.75448766007000001</v>
      </c>
      <c r="O44" s="273">
        <v>0.7816879578</v>
      </c>
      <c r="P44" s="273">
        <v>0.70000525170000005</v>
      </c>
      <c r="Q44" s="273">
        <v>0.76548954197999997</v>
      </c>
      <c r="R44" s="273">
        <v>0.81506415036000002</v>
      </c>
      <c r="S44" s="273">
        <v>0.85375901714000002</v>
      </c>
      <c r="T44" s="273">
        <v>0.82247955897000002</v>
      </c>
      <c r="U44" s="273">
        <v>0.80775807798999999</v>
      </c>
      <c r="V44" s="273">
        <v>0.73836656242999998</v>
      </c>
      <c r="W44" s="273">
        <v>0.69796165472000005</v>
      </c>
      <c r="X44" s="273">
        <v>0.73792785037999997</v>
      </c>
      <c r="Y44" s="273">
        <v>0.75107916343000003</v>
      </c>
      <c r="Z44" s="273">
        <v>0.78880714686999998</v>
      </c>
      <c r="AA44" s="273">
        <v>0.80697462706</v>
      </c>
      <c r="AB44" s="273">
        <v>0.69533235565999996</v>
      </c>
      <c r="AC44" s="273">
        <v>0.84286452428000003</v>
      </c>
      <c r="AD44" s="273">
        <v>0.85414875077999997</v>
      </c>
      <c r="AE44" s="273">
        <v>0.85083533324000005</v>
      </c>
      <c r="AF44" s="273">
        <v>0.84718285603999999</v>
      </c>
      <c r="AG44" s="273">
        <v>0.81439330547</v>
      </c>
      <c r="AH44" s="273">
        <v>0.75443657192000002</v>
      </c>
      <c r="AI44" s="273">
        <v>0.70557117333999997</v>
      </c>
      <c r="AJ44" s="273">
        <v>0.75660345755000002</v>
      </c>
      <c r="AK44" s="273">
        <v>0.79740926700000003</v>
      </c>
      <c r="AL44" s="273">
        <v>0.81053599316000002</v>
      </c>
      <c r="AM44" s="273">
        <v>0.80812559855999999</v>
      </c>
      <c r="AN44" s="273">
        <v>0.76013637604999995</v>
      </c>
      <c r="AO44" s="273">
        <v>0.82415366400000001</v>
      </c>
      <c r="AP44" s="273">
        <v>0.81831259262</v>
      </c>
      <c r="AQ44" s="273">
        <v>0.81463184094999996</v>
      </c>
      <c r="AR44" s="273">
        <v>0.77715438107000001</v>
      </c>
      <c r="AS44" s="273">
        <v>0.80520019975000001</v>
      </c>
      <c r="AT44" s="273">
        <v>0.78012215326000001</v>
      </c>
      <c r="AU44" s="273">
        <v>0.73267979232000002</v>
      </c>
      <c r="AV44" s="273">
        <v>0.76237228541000002</v>
      </c>
      <c r="AW44" s="273">
        <v>0.80693240325000004</v>
      </c>
      <c r="AX44" s="273">
        <v>0.86101972743999999</v>
      </c>
      <c r="AY44" s="273">
        <v>0.85174968063000001</v>
      </c>
      <c r="AZ44" s="273">
        <v>0.85046748328999999</v>
      </c>
      <c r="BA44" s="273">
        <v>0.92149802679000004</v>
      </c>
      <c r="BB44" s="273">
        <v>0.87337388643000002</v>
      </c>
      <c r="BC44" s="273">
        <v>0.88862254609000002</v>
      </c>
      <c r="BD44" s="273">
        <v>0.84433832374999995</v>
      </c>
      <c r="BE44" s="273">
        <v>0.83209370000000005</v>
      </c>
      <c r="BF44" s="273">
        <v>0.83539859999999999</v>
      </c>
      <c r="BG44" s="273">
        <v>0.76111700000000004</v>
      </c>
      <c r="BH44" s="358">
        <v>0.81593629999999995</v>
      </c>
      <c r="BI44" s="358">
        <v>0.82083070000000002</v>
      </c>
      <c r="BJ44" s="358">
        <v>0.85778500000000002</v>
      </c>
      <c r="BK44" s="358">
        <v>0.85497570000000001</v>
      </c>
      <c r="BL44" s="358">
        <v>0.77373610000000004</v>
      </c>
      <c r="BM44" s="358">
        <v>0.87809590000000004</v>
      </c>
      <c r="BN44" s="358">
        <v>0.88254089999999996</v>
      </c>
      <c r="BO44" s="358">
        <v>0.93846560000000001</v>
      </c>
      <c r="BP44" s="358">
        <v>0.95996239999999999</v>
      </c>
      <c r="BQ44" s="358">
        <v>0.92497070000000003</v>
      </c>
      <c r="BR44" s="358">
        <v>0.88960680000000003</v>
      </c>
      <c r="BS44" s="358">
        <v>0.81464060000000005</v>
      </c>
      <c r="BT44" s="358">
        <v>0.854819</v>
      </c>
      <c r="BU44" s="358">
        <v>0.86454730000000002</v>
      </c>
      <c r="BV44" s="358">
        <v>0.89663170000000003</v>
      </c>
    </row>
    <row r="45" spans="1:74" ht="12" customHeight="1" x14ac:dyDescent="0.2">
      <c r="A45" s="605"/>
      <c r="B45" s="607" t="s">
        <v>1042</v>
      </c>
      <c r="C45" s="608"/>
      <c r="D45" s="608"/>
      <c r="E45" s="608"/>
      <c r="F45" s="608"/>
      <c r="G45" s="608"/>
      <c r="H45" s="608"/>
      <c r="I45" s="608"/>
      <c r="J45" s="608"/>
      <c r="K45" s="608"/>
      <c r="L45" s="608"/>
      <c r="M45" s="608"/>
      <c r="N45" s="608"/>
      <c r="O45" s="608"/>
      <c r="P45" s="608"/>
      <c r="Q45" s="608"/>
      <c r="R45" s="608"/>
      <c r="S45" s="608"/>
      <c r="T45" s="608"/>
      <c r="U45" s="608"/>
      <c r="V45" s="608"/>
      <c r="W45" s="608"/>
      <c r="X45" s="608"/>
      <c r="Y45" s="608"/>
      <c r="Z45" s="608"/>
      <c r="AA45" s="608"/>
      <c r="AB45" s="608"/>
      <c r="AC45" s="608"/>
      <c r="AD45" s="608"/>
      <c r="AE45" s="608"/>
      <c r="AF45" s="608"/>
      <c r="AG45" s="608"/>
      <c r="AH45" s="608"/>
      <c r="AI45" s="608"/>
      <c r="AJ45" s="608"/>
      <c r="AK45" s="608"/>
      <c r="AL45" s="608"/>
      <c r="AM45" s="608"/>
      <c r="AN45" s="608"/>
      <c r="AO45" s="608"/>
      <c r="AP45" s="608"/>
      <c r="AQ45" s="608"/>
      <c r="AR45" s="608"/>
      <c r="AS45" s="608"/>
      <c r="AT45" s="608"/>
      <c r="AU45" s="608"/>
      <c r="AV45" s="608"/>
      <c r="AW45" s="608"/>
      <c r="AX45" s="608"/>
      <c r="AY45" s="608"/>
      <c r="AZ45" s="608"/>
      <c r="BA45" s="608"/>
      <c r="BB45" s="608"/>
      <c r="BC45" s="608"/>
      <c r="BD45" s="608"/>
      <c r="BE45" s="608"/>
      <c r="BF45" s="721"/>
      <c r="BG45" s="608"/>
      <c r="BH45" s="608"/>
      <c r="BI45" s="608"/>
      <c r="BJ45" s="608"/>
      <c r="BK45" s="608"/>
      <c r="BL45" s="608"/>
      <c r="BM45" s="608"/>
      <c r="BN45" s="608"/>
      <c r="BO45" s="608"/>
      <c r="BP45" s="608"/>
      <c r="BQ45" s="608"/>
      <c r="BR45" s="608"/>
      <c r="BS45" s="608"/>
      <c r="BT45" s="608"/>
      <c r="BU45" s="608"/>
      <c r="BV45" s="608"/>
    </row>
    <row r="46" spans="1:74" s="612" customFormat="1" ht="12" customHeight="1" x14ac:dyDescent="0.2">
      <c r="A46" s="609"/>
      <c r="B46" s="610" t="s">
        <v>0</v>
      </c>
      <c r="C46" s="611"/>
      <c r="D46" s="611"/>
      <c r="E46" s="611"/>
      <c r="F46" s="611"/>
      <c r="G46" s="611"/>
      <c r="H46" s="611"/>
      <c r="I46" s="611"/>
      <c r="J46" s="611"/>
      <c r="K46" s="611"/>
      <c r="L46" s="611"/>
      <c r="M46" s="611"/>
      <c r="N46" s="611"/>
      <c r="O46" s="611"/>
      <c r="P46" s="611"/>
      <c r="Q46" s="611"/>
      <c r="R46" s="611"/>
      <c r="S46" s="611"/>
      <c r="T46" s="611"/>
      <c r="U46" s="611"/>
      <c r="V46" s="611"/>
      <c r="W46" s="611"/>
      <c r="X46" s="611"/>
      <c r="Y46" s="611"/>
      <c r="Z46" s="611"/>
      <c r="AA46" s="611"/>
      <c r="AB46" s="611"/>
      <c r="AC46" s="611"/>
      <c r="AD46" s="611"/>
      <c r="AE46" s="611"/>
      <c r="AF46" s="611"/>
      <c r="AG46" s="611"/>
      <c r="AH46" s="611"/>
      <c r="AI46" s="611"/>
      <c r="AJ46" s="611"/>
      <c r="AK46" s="611"/>
      <c r="AL46" s="611"/>
      <c r="AM46" s="611"/>
      <c r="AN46" s="611"/>
      <c r="AO46" s="611"/>
      <c r="AP46" s="611"/>
      <c r="AQ46" s="611"/>
      <c r="AR46" s="611"/>
      <c r="AS46" s="611"/>
      <c r="AT46" s="611"/>
      <c r="AU46" s="611"/>
      <c r="AV46" s="611"/>
      <c r="AW46" s="611"/>
      <c r="AX46" s="611"/>
      <c r="AY46" s="611"/>
      <c r="AZ46" s="611"/>
      <c r="BA46" s="611"/>
      <c r="BB46" s="611"/>
      <c r="BC46" s="611"/>
      <c r="BD46" s="611"/>
      <c r="BE46" s="611"/>
      <c r="BF46" s="722"/>
      <c r="BG46" s="611"/>
      <c r="BH46" s="611"/>
      <c r="BI46" s="611"/>
      <c r="BJ46" s="611"/>
      <c r="BK46" s="611"/>
      <c r="BL46" s="611"/>
      <c r="BM46" s="611"/>
      <c r="BN46" s="611"/>
      <c r="BO46" s="611"/>
      <c r="BP46" s="611"/>
      <c r="BQ46" s="611"/>
      <c r="BR46" s="611"/>
      <c r="BS46" s="611"/>
      <c r="BT46" s="611"/>
      <c r="BU46" s="611"/>
      <c r="BV46" s="611"/>
    </row>
    <row r="47" spans="1:74" s="612" customFormat="1" ht="12" customHeight="1" x14ac:dyDescent="0.2">
      <c r="A47" s="609"/>
      <c r="B47" s="610" t="s">
        <v>1059</v>
      </c>
      <c r="C47" s="611"/>
      <c r="D47" s="611"/>
      <c r="E47" s="611"/>
      <c r="F47" s="611"/>
      <c r="G47" s="611"/>
      <c r="H47" s="611"/>
      <c r="I47" s="611"/>
      <c r="J47" s="611"/>
      <c r="K47" s="611"/>
      <c r="L47" s="611"/>
      <c r="M47" s="611"/>
      <c r="N47" s="611"/>
      <c r="O47" s="611"/>
      <c r="P47" s="611"/>
      <c r="Q47" s="611"/>
      <c r="R47" s="611"/>
      <c r="S47" s="611"/>
      <c r="T47" s="611"/>
      <c r="U47" s="611"/>
      <c r="V47" s="611"/>
      <c r="W47" s="611"/>
      <c r="X47" s="611"/>
      <c r="Y47" s="611"/>
      <c r="Z47" s="611"/>
      <c r="AA47" s="611"/>
      <c r="AB47" s="611"/>
      <c r="AC47" s="611"/>
      <c r="AD47" s="611"/>
      <c r="AE47" s="611"/>
      <c r="AF47" s="611"/>
      <c r="AG47" s="611"/>
      <c r="AH47" s="611"/>
      <c r="AI47" s="611"/>
      <c r="AJ47" s="611"/>
      <c r="AK47" s="611"/>
      <c r="AL47" s="611"/>
      <c r="AM47" s="611"/>
      <c r="AN47" s="611"/>
      <c r="AO47" s="611"/>
      <c r="AP47" s="611"/>
      <c r="AQ47" s="611"/>
      <c r="AR47" s="611"/>
      <c r="AS47" s="611"/>
      <c r="AT47" s="611"/>
      <c r="AU47" s="611"/>
      <c r="AV47" s="611"/>
      <c r="AW47" s="611"/>
      <c r="AX47" s="611"/>
      <c r="AY47" s="611"/>
      <c r="AZ47" s="611"/>
      <c r="BA47" s="611"/>
      <c r="BB47" s="611"/>
      <c r="BC47" s="611"/>
      <c r="BD47" s="611"/>
      <c r="BE47" s="611"/>
      <c r="BF47" s="722"/>
      <c r="BG47" s="611"/>
      <c r="BH47" s="611"/>
      <c r="BI47" s="611"/>
      <c r="BJ47" s="611"/>
      <c r="BK47" s="611"/>
      <c r="BL47" s="611"/>
      <c r="BM47" s="611"/>
      <c r="BN47" s="611"/>
      <c r="BO47" s="611"/>
      <c r="BP47" s="611"/>
      <c r="BQ47" s="611"/>
      <c r="BR47" s="611"/>
      <c r="BS47" s="611"/>
      <c r="BT47" s="611"/>
      <c r="BU47" s="611"/>
      <c r="BV47" s="611"/>
    </row>
    <row r="48" spans="1:74" s="612" customFormat="1" ht="12.75" x14ac:dyDescent="0.2">
      <c r="A48" s="609"/>
      <c r="B48" s="610" t="s">
        <v>1060</v>
      </c>
      <c r="C48" s="611"/>
      <c r="D48" s="611"/>
      <c r="E48" s="611"/>
      <c r="F48" s="611"/>
      <c r="G48" s="611"/>
      <c r="H48" s="611"/>
      <c r="I48" s="611"/>
      <c r="J48" s="611"/>
      <c r="K48" s="611"/>
      <c r="L48" s="611"/>
      <c r="M48" s="611"/>
      <c r="N48" s="611"/>
      <c r="O48" s="611"/>
      <c r="P48" s="611"/>
      <c r="Q48" s="611"/>
      <c r="R48" s="611"/>
      <c r="S48" s="611"/>
      <c r="T48" s="611"/>
      <c r="U48" s="611"/>
      <c r="V48" s="611"/>
      <c r="W48" s="611"/>
      <c r="X48" s="611"/>
      <c r="Y48" s="611"/>
      <c r="Z48" s="611"/>
      <c r="AA48" s="611"/>
      <c r="AB48" s="611"/>
      <c r="AC48" s="611"/>
      <c r="AD48" s="611"/>
      <c r="AE48" s="611"/>
      <c r="AF48" s="611"/>
      <c r="AG48" s="611"/>
      <c r="AH48" s="611"/>
      <c r="AI48" s="611"/>
      <c r="AJ48" s="611"/>
      <c r="AK48" s="611"/>
      <c r="AL48" s="611"/>
      <c r="AM48" s="611"/>
      <c r="AN48" s="611"/>
      <c r="AO48" s="611"/>
      <c r="AP48" s="611"/>
      <c r="AQ48" s="611"/>
      <c r="AR48" s="611"/>
      <c r="AS48" s="611"/>
      <c r="AT48" s="611"/>
      <c r="AU48" s="611"/>
      <c r="AV48" s="611"/>
      <c r="AW48" s="611"/>
      <c r="AX48" s="611"/>
      <c r="AY48" s="611"/>
      <c r="AZ48" s="611"/>
      <c r="BA48" s="611"/>
      <c r="BB48" s="611"/>
      <c r="BC48" s="611"/>
      <c r="BD48" s="611"/>
      <c r="BE48" s="611"/>
      <c r="BF48" s="722"/>
      <c r="BG48" s="611"/>
      <c r="BH48" s="611"/>
      <c r="BI48" s="611"/>
      <c r="BJ48" s="611"/>
      <c r="BK48" s="611"/>
      <c r="BL48" s="611"/>
      <c r="BM48" s="611"/>
      <c r="BN48" s="611"/>
      <c r="BO48" s="611"/>
      <c r="BP48" s="611"/>
      <c r="BQ48" s="611"/>
      <c r="BR48" s="611"/>
      <c r="BS48" s="611"/>
      <c r="BT48" s="611"/>
      <c r="BU48" s="611"/>
      <c r="BV48" s="611"/>
    </row>
    <row r="49" spans="1:74" s="612" customFormat="1" x14ac:dyDescent="0.2">
      <c r="A49" s="609"/>
      <c r="B49" s="613" t="s">
        <v>332</v>
      </c>
      <c r="C49" s="614"/>
      <c r="D49" s="614"/>
      <c r="E49" s="614"/>
      <c r="F49" s="614"/>
      <c r="G49" s="614"/>
      <c r="H49" s="614"/>
      <c r="I49" s="614"/>
      <c r="J49" s="614"/>
      <c r="K49" s="614"/>
      <c r="L49" s="614"/>
      <c r="M49" s="614"/>
      <c r="N49" s="614"/>
      <c r="O49" s="614"/>
      <c r="P49" s="614"/>
      <c r="Q49" s="614"/>
      <c r="R49" s="614"/>
      <c r="S49" s="614"/>
      <c r="T49" s="614"/>
      <c r="U49" s="614"/>
      <c r="V49" s="614"/>
      <c r="W49" s="614"/>
      <c r="X49" s="614"/>
      <c r="Y49" s="614"/>
      <c r="Z49" s="614"/>
      <c r="AA49" s="614"/>
      <c r="AB49" s="614"/>
      <c r="AC49" s="614"/>
      <c r="AD49" s="614"/>
      <c r="AE49" s="614"/>
      <c r="AF49" s="614"/>
      <c r="AG49" s="614"/>
      <c r="AH49" s="614"/>
      <c r="AI49" s="614"/>
      <c r="AJ49" s="614"/>
      <c r="AK49" s="614"/>
      <c r="AL49" s="614"/>
      <c r="AM49" s="614"/>
      <c r="AN49" s="614"/>
      <c r="AO49" s="614"/>
      <c r="AP49" s="614"/>
      <c r="AQ49" s="614"/>
      <c r="AR49" s="614"/>
      <c r="AS49" s="614"/>
      <c r="AT49" s="614"/>
      <c r="AU49" s="614"/>
      <c r="AV49" s="614"/>
      <c r="AW49" s="614"/>
      <c r="AX49" s="614"/>
      <c r="AY49" s="614"/>
      <c r="AZ49" s="614"/>
      <c r="BA49" s="614"/>
      <c r="BB49" s="614"/>
      <c r="BC49" s="614"/>
      <c r="BD49" s="614"/>
      <c r="BE49" s="614"/>
      <c r="BF49" s="723"/>
      <c r="BG49" s="614"/>
      <c r="BH49" s="614"/>
      <c r="BI49" s="614"/>
      <c r="BJ49" s="614"/>
      <c r="BK49" s="614"/>
      <c r="BL49" s="614"/>
      <c r="BM49" s="614"/>
      <c r="BN49" s="614"/>
      <c r="BO49" s="614"/>
      <c r="BP49" s="614"/>
      <c r="BQ49" s="614"/>
      <c r="BR49" s="614"/>
      <c r="BS49" s="614"/>
      <c r="BT49" s="614"/>
      <c r="BU49" s="614"/>
      <c r="BV49" s="614"/>
    </row>
    <row r="50" spans="1:74" s="612" customFormat="1" ht="12.75" x14ac:dyDescent="0.2">
      <c r="A50" s="609"/>
      <c r="B50" s="610" t="s">
        <v>1293</v>
      </c>
      <c r="C50" s="611"/>
      <c r="D50" s="611"/>
      <c r="E50" s="611"/>
      <c r="F50" s="611"/>
      <c r="G50" s="611"/>
      <c r="H50" s="611"/>
      <c r="I50" s="611"/>
      <c r="J50" s="611"/>
      <c r="K50" s="611"/>
      <c r="L50" s="611"/>
      <c r="M50" s="611"/>
      <c r="N50" s="611"/>
      <c r="O50" s="611"/>
      <c r="P50" s="611"/>
      <c r="Q50" s="611"/>
      <c r="R50" s="611"/>
      <c r="S50" s="611"/>
      <c r="T50" s="611"/>
      <c r="U50" s="611"/>
      <c r="V50" s="611"/>
      <c r="W50" s="611"/>
      <c r="X50" s="611"/>
      <c r="Y50" s="611"/>
      <c r="Z50" s="611"/>
      <c r="AA50" s="611"/>
      <c r="AB50" s="611"/>
      <c r="AC50" s="611"/>
      <c r="AD50" s="611"/>
      <c r="AE50" s="611"/>
      <c r="AF50" s="611"/>
      <c r="AG50" s="611"/>
      <c r="AH50" s="611"/>
      <c r="AI50" s="611"/>
      <c r="AJ50" s="611"/>
      <c r="AK50" s="611"/>
      <c r="AL50" s="611"/>
      <c r="AM50" s="611"/>
      <c r="AN50" s="611"/>
      <c r="AO50" s="611"/>
      <c r="AP50" s="611"/>
      <c r="AQ50" s="611"/>
      <c r="AR50" s="611"/>
      <c r="AS50" s="611"/>
      <c r="AT50" s="611"/>
      <c r="AU50" s="611"/>
      <c r="AV50" s="611"/>
      <c r="AW50" s="611"/>
      <c r="AX50" s="611"/>
      <c r="AY50" s="611"/>
      <c r="AZ50" s="611"/>
      <c r="BA50" s="611"/>
      <c r="BB50" s="611"/>
      <c r="BC50" s="611"/>
      <c r="BD50" s="611"/>
      <c r="BE50" s="611"/>
      <c r="BF50" s="722"/>
      <c r="BG50" s="611"/>
      <c r="BH50" s="611"/>
      <c r="BI50" s="611"/>
      <c r="BJ50" s="611"/>
      <c r="BK50" s="611"/>
      <c r="BL50" s="611"/>
      <c r="BM50" s="611"/>
      <c r="BN50" s="611"/>
      <c r="BO50" s="611"/>
      <c r="BP50" s="611"/>
      <c r="BQ50" s="611"/>
      <c r="BR50" s="611"/>
      <c r="BS50" s="611"/>
      <c r="BT50" s="611"/>
      <c r="BU50" s="611"/>
      <c r="BV50" s="611"/>
    </row>
    <row r="51" spans="1:74" s="612" customFormat="1" ht="12.75" x14ac:dyDescent="0.2">
      <c r="A51" s="609"/>
      <c r="B51" s="824" t="s">
        <v>1295</v>
      </c>
      <c r="C51" s="768"/>
      <c r="D51" s="768"/>
      <c r="E51" s="768"/>
      <c r="F51" s="768"/>
      <c r="G51" s="768"/>
      <c r="H51" s="768"/>
      <c r="I51" s="768"/>
      <c r="J51" s="768"/>
      <c r="K51" s="768"/>
      <c r="L51" s="768"/>
      <c r="M51" s="768"/>
      <c r="N51" s="768"/>
      <c r="O51" s="768"/>
      <c r="P51" s="768"/>
      <c r="Q51" s="764"/>
      <c r="R51" s="611"/>
      <c r="S51" s="611"/>
      <c r="T51" s="611"/>
      <c r="U51" s="611"/>
      <c r="V51" s="611"/>
      <c r="W51" s="611"/>
      <c r="X51" s="611"/>
      <c r="Y51" s="611"/>
      <c r="Z51" s="611"/>
      <c r="AA51" s="611"/>
      <c r="AB51" s="611"/>
      <c r="AC51" s="611"/>
      <c r="AD51" s="611"/>
      <c r="AE51" s="611"/>
      <c r="AF51" s="611"/>
      <c r="AG51" s="611"/>
      <c r="AH51" s="611"/>
      <c r="AI51" s="611"/>
      <c r="AJ51" s="611"/>
      <c r="AK51" s="611"/>
      <c r="AL51" s="611"/>
      <c r="AM51" s="611"/>
      <c r="AN51" s="611"/>
      <c r="AO51" s="611"/>
      <c r="AP51" s="611"/>
      <c r="AQ51" s="611"/>
      <c r="AR51" s="611"/>
      <c r="AS51" s="611"/>
      <c r="AT51" s="611"/>
      <c r="AU51" s="611"/>
      <c r="AV51" s="611"/>
      <c r="AW51" s="611"/>
      <c r="AX51" s="611"/>
      <c r="AY51" s="611"/>
      <c r="AZ51" s="611"/>
      <c r="BA51" s="611"/>
      <c r="BB51" s="611"/>
      <c r="BC51" s="611"/>
      <c r="BD51" s="611"/>
      <c r="BE51" s="611"/>
      <c r="BF51" s="722"/>
      <c r="BG51" s="611"/>
      <c r="BH51" s="611"/>
      <c r="BI51" s="611"/>
      <c r="BJ51" s="611"/>
      <c r="BK51" s="611"/>
      <c r="BL51" s="611"/>
      <c r="BM51" s="611"/>
      <c r="BN51" s="611"/>
      <c r="BO51" s="611"/>
      <c r="BP51" s="611"/>
      <c r="BQ51" s="611"/>
      <c r="BR51" s="611"/>
      <c r="BS51" s="611"/>
      <c r="BT51" s="611"/>
      <c r="BU51" s="611"/>
      <c r="BV51" s="611"/>
    </row>
    <row r="52" spans="1:74" s="612" customFormat="1" ht="12" customHeight="1" x14ac:dyDescent="0.2">
      <c r="A52" s="609"/>
      <c r="B52" s="615" t="s">
        <v>510</v>
      </c>
      <c r="C52" s="611"/>
      <c r="D52" s="611"/>
      <c r="E52" s="611"/>
      <c r="F52" s="611"/>
      <c r="G52" s="611"/>
      <c r="H52" s="611"/>
      <c r="I52" s="611"/>
      <c r="J52" s="611"/>
      <c r="K52" s="611"/>
      <c r="L52" s="611"/>
      <c r="M52" s="611"/>
      <c r="N52" s="611"/>
      <c r="O52" s="611"/>
      <c r="P52" s="611"/>
      <c r="Q52" s="611"/>
      <c r="R52" s="611"/>
      <c r="S52" s="611"/>
      <c r="T52" s="611"/>
      <c r="U52" s="611"/>
      <c r="V52" s="611"/>
      <c r="W52" s="611"/>
      <c r="X52" s="611"/>
      <c r="Y52" s="611"/>
      <c r="Z52" s="611"/>
      <c r="AA52" s="611"/>
      <c r="AB52" s="611"/>
      <c r="AC52" s="611"/>
      <c r="AD52" s="611"/>
      <c r="AE52" s="611"/>
      <c r="AF52" s="611"/>
      <c r="AG52" s="611"/>
      <c r="AH52" s="611"/>
      <c r="AI52" s="611"/>
      <c r="AJ52" s="611"/>
      <c r="AK52" s="611"/>
      <c r="AL52" s="611"/>
      <c r="AM52" s="611"/>
      <c r="AN52" s="611"/>
      <c r="AO52" s="611"/>
      <c r="AP52" s="611"/>
      <c r="AQ52" s="611"/>
      <c r="AR52" s="611"/>
      <c r="AS52" s="611"/>
      <c r="AT52" s="611"/>
      <c r="AU52" s="611"/>
      <c r="AV52" s="611"/>
      <c r="AW52" s="611"/>
      <c r="AX52" s="611"/>
      <c r="AY52" s="611"/>
      <c r="AZ52" s="611"/>
      <c r="BA52" s="611"/>
      <c r="BB52" s="611"/>
      <c r="BC52" s="611"/>
      <c r="BD52" s="611"/>
      <c r="BE52" s="611"/>
      <c r="BF52" s="722"/>
      <c r="BG52" s="611"/>
      <c r="BH52" s="611"/>
      <c r="BI52" s="611"/>
      <c r="BJ52" s="611"/>
      <c r="BK52" s="611"/>
      <c r="BL52" s="611"/>
      <c r="BM52" s="611"/>
      <c r="BN52" s="611"/>
      <c r="BO52" s="611"/>
      <c r="BP52" s="611"/>
      <c r="BQ52" s="611"/>
      <c r="BR52" s="611"/>
      <c r="BS52" s="611"/>
      <c r="BT52" s="611"/>
      <c r="BU52" s="611"/>
      <c r="BV52" s="611"/>
    </row>
    <row r="53" spans="1:74" s="612" customFormat="1" ht="22.35" customHeight="1" x14ac:dyDescent="0.2">
      <c r="A53" s="609"/>
      <c r="B53" s="616" t="s">
        <v>511</v>
      </c>
      <c r="C53" s="611"/>
      <c r="D53" s="611"/>
      <c r="E53" s="611"/>
      <c r="F53" s="611"/>
      <c r="G53" s="611"/>
      <c r="H53" s="611"/>
      <c r="I53" s="611"/>
      <c r="J53" s="611"/>
      <c r="K53" s="611"/>
      <c r="L53" s="611"/>
      <c r="M53" s="611"/>
      <c r="N53" s="611"/>
      <c r="O53" s="611"/>
      <c r="P53" s="611"/>
      <c r="Q53" s="611"/>
      <c r="R53" s="611"/>
      <c r="S53" s="611"/>
      <c r="T53" s="611"/>
      <c r="U53" s="611"/>
      <c r="V53" s="611"/>
      <c r="W53" s="611"/>
      <c r="X53" s="611"/>
      <c r="Y53" s="611"/>
      <c r="Z53" s="611"/>
      <c r="AA53" s="611"/>
      <c r="AB53" s="611"/>
      <c r="AC53" s="611"/>
      <c r="AD53" s="611"/>
      <c r="AE53" s="611"/>
      <c r="AF53" s="611"/>
      <c r="AG53" s="611"/>
      <c r="AH53" s="611"/>
      <c r="AI53" s="611"/>
      <c r="AJ53" s="611"/>
      <c r="AK53" s="611"/>
      <c r="AL53" s="611"/>
      <c r="AM53" s="611"/>
      <c r="AN53" s="611"/>
      <c r="AO53" s="611"/>
      <c r="AP53" s="611"/>
      <c r="AQ53" s="611"/>
      <c r="AR53" s="611"/>
      <c r="AS53" s="611"/>
      <c r="AT53" s="611"/>
      <c r="AU53" s="611"/>
      <c r="AV53" s="611"/>
      <c r="AW53" s="611"/>
      <c r="AX53" s="611"/>
      <c r="AY53" s="611"/>
      <c r="AZ53" s="611"/>
      <c r="BA53" s="611"/>
      <c r="BB53" s="611"/>
      <c r="BC53" s="611"/>
      <c r="BD53" s="611"/>
      <c r="BE53" s="611"/>
      <c r="BF53" s="722"/>
      <c r="BG53" s="611"/>
      <c r="BH53" s="611"/>
      <c r="BI53" s="611"/>
      <c r="BJ53" s="611"/>
      <c r="BK53" s="611"/>
      <c r="BL53" s="611"/>
      <c r="BM53" s="611"/>
      <c r="BN53" s="611"/>
      <c r="BO53" s="611"/>
      <c r="BP53" s="611"/>
      <c r="BQ53" s="611"/>
      <c r="BR53" s="611"/>
      <c r="BS53" s="611"/>
      <c r="BT53" s="611"/>
      <c r="BU53" s="611"/>
      <c r="BV53" s="611"/>
    </row>
    <row r="54" spans="1:74" s="612" customFormat="1" ht="12" customHeight="1" x14ac:dyDescent="0.2">
      <c r="A54" s="609"/>
      <c r="B54" s="617" t="s">
        <v>1073</v>
      </c>
      <c r="C54" s="618"/>
      <c r="D54" s="618"/>
      <c r="E54" s="618"/>
      <c r="F54" s="618"/>
      <c r="G54" s="618"/>
      <c r="H54" s="618"/>
      <c r="I54" s="618"/>
      <c r="J54" s="618"/>
      <c r="K54" s="618"/>
      <c r="L54" s="618"/>
      <c r="M54" s="618"/>
      <c r="N54" s="618"/>
      <c r="O54" s="618"/>
      <c r="P54" s="618"/>
      <c r="Q54" s="618"/>
      <c r="R54" s="618"/>
      <c r="S54" s="618"/>
      <c r="T54" s="618"/>
      <c r="U54" s="618"/>
      <c r="V54" s="618"/>
      <c r="W54" s="618"/>
      <c r="X54" s="618"/>
      <c r="Y54" s="618"/>
      <c r="Z54" s="618"/>
      <c r="AA54" s="618"/>
      <c r="AB54" s="618"/>
      <c r="AC54" s="618"/>
      <c r="AD54" s="618"/>
      <c r="AE54" s="618"/>
      <c r="AF54" s="618"/>
      <c r="AG54" s="618"/>
      <c r="AH54" s="618"/>
      <c r="AI54" s="618"/>
      <c r="AJ54" s="618"/>
      <c r="AK54" s="618"/>
      <c r="AL54" s="618"/>
      <c r="AM54" s="618"/>
      <c r="AN54" s="618"/>
      <c r="AO54" s="618"/>
      <c r="AP54" s="618"/>
      <c r="AQ54" s="618"/>
      <c r="AR54" s="618"/>
      <c r="AS54" s="618"/>
      <c r="AT54" s="618"/>
      <c r="AU54" s="618"/>
      <c r="AV54" s="618"/>
      <c r="AW54" s="618"/>
      <c r="AX54" s="618"/>
      <c r="AY54" s="618"/>
      <c r="AZ54" s="618"/>
      <c r="BA54" s="618"/>
      <c r="BB54" s="618"/>
      <c r="BC54" s="618"/>
      <c r="BD54" s="618"/>
      <c r="BE54" s="618"/>
      <c r="BF54" s="724"/>
      <c r="BG54" s="618"/>
      <c r="BH54" s="618"/>
      <c r="BI54" s="618"/>
      <c r="BJ54" s="618"/>
      <c r="BK54" s="618"/>
      <c r="BL54" s="618"/>
      <c r="BM54" s="618"/>
      <c r="BN54" s="618"/>
      <c r="BO54" s="618"/>
      <c r="BP54" s="618"/>
      <c r="BQ54" s="618"/>
      <c r="BR54" s="618"/>
      <c r="BS54" s="618"/>
      <c r="BT54" s="618"/>
      <c r="BU54" s="618"/>
      <c r="BV54" s="618"/>
    </row>
    <row r="55" spans="1:74" s="612" customFormat="1" ht="12" customHeight="1" x14ac:dyDescent="0.2">
      <c r="A55" s="609"/>
      <c r="B55" s="784" t="s">
        <v>1184</v>
      </c>
      <c r="C55" s="764"/>
      <c r="D55" s="764"/>
      <c r="E55" s="764"/>
      <c r="F55" s="764"/>
      <c r="G55" s="764"/>
      <c r="H55" s="764"/>
      <c r="I55" s="764"/>
      <c r="J55" s="764"/>
      <c r="K55" s="764"/>
      <c r="L55" s="764"/>
      <c r="M55" s="764"/>
      <c r="N55" s="764"/>
      <c r="O55" s="764"/>
      <c r="P55" s="764"/>
      <c r="Q55" s="764"/>
      <c r="R55" s="619"/>
      <c r="S55" s="619"/>
      <c r="T55" s="619"/>
      <c r="U55" s="619"/>
      <c r="V55" s="619"/>
      <c r="W55" s="619"/>
      <c r="X55" s="619"/>
      <c r="Y55" s="619"/>
      <c r="Z55" s="619"/>
      <c r="AA55" s="619"/>
      <c r="AB55" s="619"/>
      <c r="AC55" s="619"/>
      <c r="AD55" s="619"/>
      <c r="AE55" s="619"/>
      <c r="AF55" s="619"/>
      <c r="AG55" s="619"/>
      <c r="AH55" s="619"/>
      <c r="AI55" s="619"/>
      <c r="AJ55" s="619"/>
      <c r="AK55" s="619"/>
      <c r="AL55" s="619"/>
      <c r="AM55" s="619"/>
      <c r="AN55" s="619"/>
      <c r="AO55" s="619"/>
      <c r="AP55" s="619"/>
      <c r="AQ55" s="619"/>
      <c r="AR55" s="619"/>
      <c r="AS55" s="619"/>
      <c r="AT55" s="619"/>
      <c r="AU55" s="619"/>
      <c r="AV55" s="619"/>
      <c r="AW55" s="619"/>
      <c r="AX55" s="619"/>
      <c r="AY55" s="619"/>
      <c r="AZ55" s="619"/>
      <c r="BA55" s="619"/>
      <c r="BB55" s="619"/>
      <c r="BC55" s="619"/>
      <c r="BD55" s="619"/>
      <c r="BE55" s="619"/>
      <c r="BF55" s="724"/>
      <c r="BG55" s="619"/>
      <c r="BH55" s="619"/>
      <c r="BI55" s="619"/>
      <c r="BJ55" s="619"/>
      <c r="BK55" s="619"/>
      <c r="BL55" s="619"/>
      <c r="BM55" s="619"/>
      <c r="BN55" s="619"/>
      <c r="BO55" s="619"/>
      <c r="BP55" s="619"/>
      <c r="BQ55" s="619"/>
      <c r="BR55" s="619"/>
      <c r="BS55" s="619"/>
      <c r="BT55" s="619"/>
      <c r="BU55" s="619"/>
      <c r="BV55" s="619"/>
    </row>
  </sheetData>
  <mergeCells count="9">
    <mergeCell ref="B55:Q55"/>
    <mergeCell ref="BK3:BV3"/>
    <mergeCell ref="A1:A2"/>
    <mergeCell ref="C3:N3"/>
    <mergeCell ref="O3:Z3"/>
    <mergeCell ref="AA3:AL3"/>
    <mergeCell ref="AM3:AX3"/>
    <mergeCell ref="AY3:BJ3"/>
    <mergeCell ref="B51:Q51"/>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Y26" transitionEvaluation="1" transitionEntry="1" codeName="Sheet6">
    <pageSetUpPr fitToPage="1"/>
  </sheetPr>
  <dimension ref="A1:BV160"/>
  <sheetViews>
    <sheetView showGridLines="0" workbookViewId="0">
      <pane xSplit="2" ySplit="4" topLeftCell="AY26" activePane="bottomRight" state="frozen"/>
      <selection activeCell="BC15" sqref="BC15"/>
      <selection pane="topRight" activeCell="BC15" sqref="BC15"/>
      <selection pane="bottomLeft" activeCell="BC15" sqref="BC15"/>
      <selection pane="bottomRight" activeCell="BB36" sqref="BB36"/>
    </sheetView>
  </sheetViews>
  <sheetFormatPr defaultColWidth="9.5703125" defaultRowHeight="11.25" x14ac:dyDescent="0.2"/>
  <cols>
    <col min="1" max="1" width="8.42578125" style="135" customWidth="1"/>
    <col min="2" max="2" width="42.5703125" style="135" customWidth="1"/>
    <col min="3" max="50" width="7.42578125" style="135" customWidth="1"/>
    <col min="51" max="57" width="7.42578125" style="359" customWidth="1"/>
    <col min="58" max="58" width="7.42578125" style="725" customWidth="1"/>
    <col min="59" max="62" width="7.42578125" style="359" customWidth="1"/>
    <col min="63" max="74" width="7.42578125" style="135" customWidth="1"/>
    <col min="75" max="16384" width="9.5703125" style="135"/>
  </cols>
  <sheetData>
    <row r="1" spans="1:74" ht="13.35" customHeight="1" x14ac:dyDescent="0.25">
      <c r="A1" s="770" t="s">
        <v>1021</v>
      </c>
      <c r="B1" s="825" t="s">
        <v>110</v>
      </c>
      <c r="C1" s="826"/>
      <c r="D1" s="826"/>
      <c r="E1" s="826"/>
      <c r="F1" s="826"/>
      <c r="G1" s="826"/>
      <c r="H1" s="826"/>
      <c r="I1" s="826"/>
      <c r="J1" s="826"/>
      <c r="K1" s="826"/>
      <c r="L1" s="826"/>
      <c r="M1" s="826"/>
      <c r="N1" s="826"/>
      <c r="O1" s="826"/>
      <c r="P1" s="826"/>
      <c r="Q1" s="826"/>
      <c r="R1" s="826"/>
      <c r="S1" s="826"/>
      <c r="T1" s="826"/>
      <c r="U1" s="826"/>
      <c r="V1" s="826"/>
      <c r="W1" s="826"/>
      <c r="X1" s="826"/>
      <c r="Y1" s="826"/>
      <c r="Z1" s="826"/>
      <c r="AA1" s="826"/>
      <c r="AB1" s="826"/>
      <c r="AC1" s="826"/>
      <c r="AD1" s="826"/>
      <c r="AE1" s="826"/>
      <c r="AF1" s="826"/>
      <c r="AG1" s="826"/>
      <c r="AH1" s="826"/>
      <c r="AI1" s="826"/>
      <c r="AJ1" s="826"/>
      <c r="AK1" s="826"/>
      <c r="AL1" s="826"/>
      <c r="AM1" s="260"/>
    </row>
    <row r="2" spans="1:74" s="47" customFormat="1" ht="12.75" x14ac:dyDescent="0.2">
      <c r="A2" s="771"/>
      <c r="B2" s="542" t="str">
        <f>"U.S. Energy Information Administration  |  Short-Term Energy Outlook  - "&amp;Dates!D1</f>
        <v>U.S. Energy Information Administration  |  Short-Term Energy Outlook  - October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1"/>
      <c r="AY2" s="408"/>
      <c r="AZ2" s="408"/>
      <c r="BA2" s="408"/>
      <c r="BB2" s="408"/>
      <c r="BC2" s="408"/>
      <c r="BD2" s="408"/>
      <c r="BE2" s="408"/>
      <c r="BF2" s="668"/>
      <c r="BG2" s="408"/>
      <c r="BH2" s="408"/>
      <c r="BI2" s="408"/>
      <c r="BJ2" s="408"/>
    </row>
    <row r="3" spans="1:74" s="12" customFormat="1" ht="12.75" x14ac:dyDescent="0.2">
      <c r="A3" s="14"/>
      <c r="B3" s="15"/>
      <c r="C3" s="779">
        <f>Dates!D3</f>
        <v>2012</v>
      </c>
      <c r="D3" s="775"/>
      <c r="E3" s="775"/>
      <c r="F3" s="775"/>
      <c r="G3" s="775"/>
      <c r="H3" s="775"/>
      <c r="I3" s="775"/>
      <c r="J3" s="775"/>
      <c r="K3" s="775"/>
      <c r="L3" s="775"/>
      <c r="M3" s="775"/>
      <c r="N3" s="776"/>
      <c r="O3" s="779">
        <f>C3+1</f>
        <v>2013</v>
      </c>
      <c r="P3" s="780"/>
      <c r="Q3" s="780"/>
      <c r="R3" s="780"/>
      <c r="S3" s="780"/>
      <c r="T3" s="780"/>
      <c r="U3" s="780"/>
      <c r="V3" s="780"/>
      <c r="W3" s="780"/>
      <c r="X3" s="775"/>
      <c r="Y3" s="775"/>
      <c r="Z3" s="776"/>
      <c r="AA3" s="772">
        <f>O3+1</f>
        <v>2014</v>
      </c>
      <c r="AB3" s="775"/>
      <c r="AC3" s="775"/>
      <c r="AD3" s="775"/>
      <c r="AE3" s="775"/>
      <c r="AF3" s="775"/>
      <c r="AG3" s="775"/>
      <c r="AH3" s="775"/>
      <c r="AI3" s="775"/>
      <c r="AJ3" s="775"/>
      <c r="AK3" s="775"/>
      <c r="AL3" s="776"/>
      <c r="AM3" s="772">
        <f>AA3+1</f>
        <v>2015</v>
      </c>
      <c r="AN3" s="775"/>
      <c r="AO3" s="775"/>
      <c r="AP3" s="775"/>
      <c r="AQ3" s="775"/>
      <c r="AR3" s="775"/>
      <c r="AS3" s="775"/>
      <c r="AT3" s="775"/>
      <c r="AU3" s="775"/>
      <c r="AV3" s="775"/>
      <c r="AW3" s="775"/>
      <c r="AX3" s="776"/>
      <c r="AY3" s="772">
        <f>AM3+1</f>
        <v>2016</v>
      </c>
      <c r="AZ3" s="773"/>
      <c r="BA3" s="773"/>
      <c r="BB3" s="773"/>
      <c r="BC3" s="773"/>
      <c r="BD3" s="773"/>
      <c r="BE3" s="773"/>
      <c r="BF3" s="773"/>
      <c r="BG3" s="773"/>
      <c r="BH3" s="773"/>
      <c r="BI3" s="773"/>
      <c r="BJ3" s="774"/>
      <c r="BK3" s="772">
        <f>AY3+1</f>
        <v>2017</v>
      </c>
      <c r="BL3" s="775"/>
      <c r="BM3" s="775"/>
      <c r="BN3" s="775"/>
      <c r="BO3" s="775"/>
      <c r="BP3" s="775"/>
      <c r="BQ3" s="775"/>
      <c r="BR3" s="775"/>
      <c r="BS3" s="775"/>
      <c r="BT3" s="775"/>
      <c r="BU3" s="775"/>
      <c r="BV3" s="77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140"/>
      <c r="B5" s="136" t="s">
        <v>1016</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19"/>
      <c r="AZ5" s="419"/>
      <c r="BA5" s="419"/>
      <c r="BB5" s="419"/>
      <c r="BC5" s="419"/>
      <c r="BD5" s="419"/>
      <c r="BE5" s="419"/>
      <c r="BF5" s="726"/>
      <c r="BG5" s="419"/>
      <c r="BH5" s="419"/>
      <c r="BI5" s="419"/>
      <c r="BJ5" s="419"/>
      <c r="BK5" s="419"/>
      <c r="BL5" s="419"/>
      <c r="BM5" s="419"/>
      <c r="BN5" s="419"/>
      <c r="BO5" s="419"/>
      <c r="BP5" s="419"/>
      <c r="BQ5" s="419"/>
      <c r="BR5" s="419"/>
      <c r="BS5" s="419"/>
      <c r="BT5" s="419"/>
      <c r="BU5" s="419"/>
      <c r="BV5" s="419"/>
    </row>
    <row r="6" spans="1:74" ht="11.1" customHeight="1" x14ac:dyDescent="0.2">
      <c r="A6" s="140"/>
      <c r="B6" s="36" t="s">
        <v>717</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0"/>
      <c r="AZ6" s="420"/>
      <c r="BA6" s="420"/>
      <c r="BB6" s="420"/>
      <c r="BC6" s="420"/>
      <c r="BD6" s="420"/>
      <c r="BE6" s="546"/>
      <c r="BF6" s="546"/>
      <c r="BG6" s="420"/>
      <c r="BH6" s="546"/>
      <c r="BI6" s="420"/>
      <c r="BJ6" s="420"/>
      <c r="BK6" s="420"/>
      <c r="BL6" s="420"/>
      <c r="BM6" s="420"/>
      <c r="BN6" s="420"/>
      <c r="BO6" s="420"/>
      <c r="BP6" s="420"/>
      <c r="BQ6" s="420"/>
      <c r="BR6" s="420"/>
      <c r="BS6" s="420"/>
      <c r="BT6" s="420"/>
      <c r="BU6" s="420"/>
      <c r="BV6" s="420"/>
    </row>
    <row r="7" spans="1:74" ht="11.1" customHeight="1" x14ac:dyDescent="0.2">
      <c r="A7" s="140" t="s">
        <v>718</v>
      </c>
      <c r="B7" s="39" t="s">
        <v>1146</v>
      </c>
      <c r="C7" s="240">
        <v>15261.774074000001</v>
      </c>
      <c r="D7" s="240">
        <v>15292.085185</v>
      </c>
      <c r="E7" s="240">
        <v>15319.140740999999</v>
      </c>
      <c r="F7" s="240">
        <v>15346.451852</v>
      </c>
      <c r="G7" s="240">
        <v>15364.362963</v>
      </c>
      <c r="H7" s="240">
        <v>15376.385184999999</v>
      </c>
      <c r="I7" s="240">
        <v>15376.874073999999</v>
      </c>
      <c r="J7" s="240">
        <v>15381.351852</v>
      </c>
      <c r="K7" s="240">
        <v>15384.174074</v>
      </c>
      <c r="L7" s="240">
        <v>15367.711111000001</v>
      </c>
      <c r="M7" s="240">
        <v>15380.444444000001</v>
      </c>
      <c r="N7" s="240">
        <v>15404.744444</v>
      </c>
      <c r="O7" s="240">
        <v>15467.574074</v>
      </c>
      <c r="P7" s="240">
        <v>15494.785185000001</v>
      </c>
      <c r="Q7" s="240">
        <v>15513.340741</v>
      </c>
      <c r="R7" s="240">
        <v>15498.366667</v>
      </c>
      <c r="S7" s="240">
        <v>15518.266667</v>
      </c>
      <c r="T7" s="240">
        <v>15548.166667</v>
      </c>
      <c r="U7" s="240">
        <v>15596.525926</v>
      </c>
      <c r="V7" s="240">
        <v>15640.081480999999</v>
      </c>
      <c r="W7" s="240">
        <v>15687.292593</v>
      </c>
      <c r="X7" s="240">
        <v>15772.588889000001</v>
      </c>
      <c r="Y7" s="240">
        <v>15801.288888999999</v>
      </c>
      <c r="Z7" s="240">
        <v>15807.822222000001</v>
      </c>
      <c r="AA7" s="240">
        <v>15732.9</v>
      </c>
      <c r="AB7" s="240">
        <v>15739.566666999999</v>
      </c>
      <c r="AC7" s="240">
        <v>15768.533332999999</v>
      </c>
      <c r="AD7" s="240">
        <v>15843.622222</v>
      </c>
      <c r="AE7" s="240">
        <v>15899.322222000001</v>
      </c>
      <c r="AF7" s="240">
        <v>15959.455556000001</v>
      </c>
      <c r="AG7" s="240">
        <v>16044.970369999999</v>
      </c>
      <c r="AH7" s="240">
        <v>16098.259259</v>
      </c>
      <c r="AI7" s="240">
        <v>16140.27037</v>
      </c>
      <c r="AJ7" s="240">
        <v>16157.433333000001</v>
      </c>
      <c r="AK7" s="240">
        <v>16187.066666999999</v>
      </c>
      <c r="AL7" s="240">
        <v>16215.6</v>
      </c>
      <c r="AM7" s="240">
        <v>16238.174074</v>
      </c>
      <c r="AN7" s="240">
        <v>16268.151852000001</v>
      </c>
      <c r="AO7" s="240">
        <v>16300.674074</v>
      </c>
      <c r="AP7" s="240">
        <v>16342.762962999999</v>
      </c>
      <c r="AQ7" s="240">
        <v>16375.107407</v>
      </c>
      <c r="AR7" s="240">
        <v>16404.729630000002</v>
      </c>
      <c r="AS7" s="240">
        <v>16434.651851999999</v>
      </c>
      <c r="AT7" s="240">
        <v>16456.562963</v>
      </c>
      <c r="AU7" s="240">
        <v>16473.485185000001</v>
      </c>
      <c r="AV7" s="240">
        <v>16478.988889</v>
      </c>
      <c r="AW7" s="240">
        <v>16490.755556</v>
      </c>
      <c r="AX7" s="240">
        <v>16502.355555999999</v>
      </c>
      <c r="AY7" s="240">
        <v>16511.951851999998</v>
      </c>
      <c r="AZ7" s="240">
        <v>16524.596296</v>
      </c>
      <c r="BA7" s="240">
        <v>16538.451851999998</v>
      </c>
      <c r="BB7" s="240">
        <v>16553.518519000001</v>
      </c>
      <c r="BC7" s="240">
        <v>16569.796296</v>
      </c>
      <c r="BD7" s="240">
        <v>16587.285185000001</v>
      </c>
      <c r="BE7" s="240">
        <v>16653.216295999999</v>
      </c>
      <c r="BF7" s="240">
        <v>16691.037407</v>
      </c>
      <c r="BG7" s="240">
        <v>16726.646295999999</v>
      </c>
      <c r="BH7" s="333">
        <v>16754.52</v>
      </c>
      <c r="BI7" s="333">
        <v>16789.849999999999</v>
      </c>
      <c r="BJ7" s="333">
        <v>16827.11</v>
      </c>
      <c r="BK7" s="333">
        <v>16871.310000000001</v>
      </c>
      <c r="BL7" s="333">
        <v>16908.669999999998</v>
      </c>
      <c r="BM7" s="333">
        <v>16944.21</v>
      </c>
      <c r="BN7" s="333">
        <v>16976.3</v>
      </c>
      <c r="BO7" s="333">
        <v>17009.39</v>
      </c>
      <c r="BP7" s="333">
        <v>17041.88</v>
      </c>
      <c r="BQ7" s="333">
        <v>17074.29</v>
      </c>
      <c r="BR7" s="333">
        <v>17105.150000000001</v>
      </c>
      <c r="BS7" s="333">
        <v>17134.990000000002</v>
      </c>
      <c r="BT7" s="333">
        <v>17160.919999999998</v>
      </c>
      <c r="BU7" s="333">
        <v>17190.900000000001</v>
      </c>
      <c r="BV7" s="333">
        <v>17222.04</v>
      </c>
    </row>
    <row r="8" spans="1:74" ht="11.1" customHeight="1" x14ac:dyDescent="0.2">
      <c r="A8" s="140"/>
      <c r="B8" s="36" t="s">
        <v>1047</v>
      </c>
      <c r="C8" s="240"/>
      <c r="D8" s="240"/>
      <c r="E8" s="240"/>
      <c r="F8" s="240"/>
      <c r="G8" s="240"/>
      <c r="H8" s="240"/>
      <c r="I8" s="240"/>
      <c r="J8" s="240"/>
      <c r="K8" s="240"/>
      <c r="L8" s="240"/>
      <c r="M8" s="240"/>
      <c r="N8" s="240"/>
      <c r="O8" s="240"/>
      <c r="P8" s="240"/>
      <c r="Q8" s="240"/>
      <c r="R8" s="240"/>
      <c r="S8" s="240"/>
      <c r="T8" s="240"/>
      <c r="U8" s="240"/>
      <c r="V8" s="240"/>
      <c r="W8" s="240"/>
      <c r="X8" s="240"/>
      <c r="Y8" s="240"/>
      <c r="Z8" s="240"/>
      <c r="AA8" s="240"/>
      <c r="AB8" s="240"/>
      <c r="AC8" s="240"/>
      <c r="AD8" s="240"/>
      <c r="AE8" s="240"/>
      <c r="AF8" s="240"/>
      <c r="AG8" s="240"/>
      <c r="AH8" s="240"/>
      <c r="AI8" s="240"/>
      <c r="AJ8" s="240"/>
      <c r="AK8" s="240"/>
      <c r="AL8" s="240"/>
      <c r="AM8" s="240"/>
      <c r="AN8" s="240"/>
      <c r="AO8" s="240"/>
      <c r="AP8" s="240"/>
      <c r="AQ8" s="240"/>
      <c r="AR8" s="240"/>
      <c r="AS8" s="240"/>
      <c r="AT8" s="240"/>
      <c r="AU8" s="240"/>
      <c r="AV8" s="240"/>
      <c r="AW8" s="240"/>
      <c r="AX8" s="240"/>
      <c r="AY8" s="240"/>
      <c r="AZ8" s="240"/>
      <c r="BA8" s="240"/>
      <c r="BB8" s="240"/>
      <c r="BC8" s="240"/>
      <c r="BD8" s="240"/>
      <c r="BE8" s="240"/>
      <c r="BF8" s="240"/>
      <c r="BG8" s="240"/>
      <c r="BH8" s="333"/>
      <c r="BI8" s="333"/>
      <c r="BJ8" s="333"/>
      <c r="BK8" s="333"/>
      <c r="BL8" s="333"/>
      <c r="BM8" s="333"/>
      <c r="BN8" s="333"/>
      <c r="BO8" s="333"/>
      <c r="BP8" s="333"/>
      <c r="BQ8" s="333"/>
      <c r="BR8" s="333"/>
      <c r="BS8" s="333"/>
      <c r="BT8" s="333"/>
      <c r="BU8" s="333"/>
      <c r="BV8" s="333"/>
    </row>
    <row r="9" spans="1:74" ht="11.1" customHeight="1" x14ac:dyDescent="0.2">
      <c r="A9" s="140" t="s">
        <v>1048</v>
      </c>
      <c r="B9" s="39" t="s">
        <v>1146</v>
      </c>
      <c r="C9" s="240">
        <v>10354.383838</v>
      </c>
      <c r="D9" s="240">
        <v>10398.005913000001</v>
      </c>
      <c r="E9" s="240">
        <v>10384.614035000001</v>
      </c>
      <c r="F9" s="240">
        <v>10399.482959000001</v>
      </c>
      <c r="G9" s="240">
        <v>10400.172247</v>
      </c>
      <c r="H9" s="240">
        <v>10390.226806999999</v>
      </c>
      <c r="I9" s="240">
        <v>10422.130988000001</v>
      </c>
      <c r="J9" s="240">
        <v>10405.981959000001</v>
      </c>
      <c r="K9" s="240">
        <v>10444.28667</v>
      </c>
      <c r="L9" s="240">
        <v>10426.857534000001</v>
      </c>
      <c r="M9" s="240">
        <v>10454.232109</v>
      </c>
      <c r="N9" s="240">
        <v>10478.455653999999</v>
      </c>
      <c r="O9" s="240">
        <v>10495.490911000001</v>
      </c>
      <c r="P9" s="240">
        <v>10509.079728999999</v>
      </c>
      <c r="Q9" s="240">
        <v>10502.38379</v>
      </c>
      <c r="R9" s="240">
        <v>10504.353184</v>
      </c>
      <c r="S9" s="240">
        <v>10523.554774</v>
      </c>
      <c r="T9" s="240">
        <v>10543.839532</v>
      </c>
      <c r="U9" s="240">
        <v>10553.98191</v>
      </c>
      <c r="V9" s="240">
        <v>10564.124288999999</v>
      </c>
      <c r="W9" s="240">
        <v>10601.345832999999</v>
      </c>
      <c r="X9" s="240">
        <v>10624.683150999999</v>
      </c>
      <c r="Y9" s="240">
        <v>10679.629241000001</v>
      </c>
      <c r="Z9" s="240">
        <v>10682.386392</v>
      </c>
      <c r="AA9" s="240">
        <v>10655.011817000001</v>
      </c>
      <c r="AB9" s="240">
        <v>10712.321180000001</v>
      </c>
      <c r="AC9" s="240">
        <v>10771.107588000001</v>
      </c>
      <c r="AD9" s="240">
        <v>10786.173451000001</v>
      </c>
      <c r="AE9" s="240">
        <v>10802.027072000001</v>
      </c>
      <c r="AF9" s="240">
        <v>10851.754268000001</v>
      </c>
      <c r="AG9" s="240">
        <v>10859.237965</v>
      </c>
      <c r="AH9" s="240">
        <v>10940.278523999999</v>
      </c>
      <c r="AI9" s="240">
        <v>10939.096887</v>
      </c>
      <c r="AJ9" s="240">
        <v>11000.246568</v>
      </c>
      <c r="AK9" s="240">
        <v>11049.776824</v>
      </c>
      <c r="AL9" s="240">
        <v>11059.131445000001</v>
      </c>
      <c r="AM9" s="240">
        <v>11081.287127</v>
      </c>
      <c r="AN9" s="240">
        <v>11092.611142</v>
      </c>
      <c r="AO9" s="240">
        <v>11133.180656</v>
      </c>
      <c r="AP9" s="240">
        <v>11149.723565</v>
      </c>
      <c r="AQ9" s="240">
        <v>11195.118093999999</v>
      </c>
      <c r="AR9" s="240">
        <v>11199.253821</v>
      </c>
      <c r="AS9" s="240">
        <v>11229.090139</v>
      </c>
      <c r="AT9" s="240">
        <v>11253.116744999999</v>
      </c>
      <c r="AU9" s="240">
        <v>11285.513274000001</v>
      </c>
      <c r="AV9" s="240">
        <v>11290.830637999999</v>
      </c>
      <c r="AW9" s="240">
        <v>11315.546531</v>
      </c>
      <c r="AX9" s="240">
        <v>11351.48797</v>
      </c>
      <c r="AY9" s="240">
        <v>11344.8905</v>
      </c>
      <c r="AZ9" s="240">
        <v>11376.400803</v>
      </c>
      <c r="BA9" s="240">
        <v>11374.431409000001</v>
      </c>
      <c r="BB9" s="240">
        <v>11457.638301000001</v>
      </c>
      <c r="BC9" s="240">
        <v>11477.33224</v>
      </c>
      <c r="BD9" s="240">
        <v>11527.354845</v>
      </c>
      <c r="BE9" s="240">
        <v>11565.167208000001</v>
      </c>
      <c r="BF9" s="240">
        <v>11581.065573</v>
      </c>
      <c r="BG9" s="240">
        <v>11608.443240000001</v>
      </c>
      <c r="BH9" s="333">
        <v>11633.23</v>
      </c>
      <c r="BI9" s="333">
        <v>11657.56</v>
      </c>
      <c r="BJ9" s="333">
        <v>11680.66</v>
      </c>
      <c r="BK9" s="333">
        <v>11701.2</v>
      </c>
      <c r="BL9" s="333">
        <v>11722.84</v>
      </c>
      <c r="BM9" s="333">
        <v>11744.25</v>
      </c>
      <c r="BN9" s="333">
        <v>11764.38</v>
      </c>
      <c r="BO9" s="333">
        <v>11786.12</v>
      </c>
      <c r="BP9" s="333">
        <v>11808.43</v>
      </c>
      <c r="BQ9" s="333">
        <v>11833.98</v>
      </c>
      <c r="BR9" s="333">
        <v>11855.41</v>
      </c>
      <c r="BS9" s="333">
        <v>11875.39</v>
      </c>
      <c r="BT9" s="333">
        <v>11891.38</v>
      </c>
      <c r="BU9" s="333">
        <v>11910.39</v>
      </c>
      <c r="BV9" s="333">
        <v>11929.86</v>
      </c>
    </row>
    <row r="10" spans="1:74" ht="11.1" customHeight="1" x14ac:dyDescent="0.2">
      <c r="A10" s="140"/>
      <c r="B10" s="139" t="s">
        <v>732</v>
      </c>
      <c r="C10" s="242"/>
      <c r="D10" s="242"/>
      <c r="E10" s="242"/>
      <c r="F10" s="242"/>
      <c r="G10" s="242"/>
      <c r="H10" s="242"/>
      <c r="I10" s="242"/>
      <c r="J10" s="242"/>
      <c r="K10" s="242"/>
      <c r="L10" s="242"/>
      <c r="M10" s="242"/>
      <c r="N10" s="242"/>
      <c r="O10" s="242"/>
      <c r="P10" s="242"/>
      <c r="Q10" s="242"/>
      <c r="R10" s="242"/>
      <c r="S10" s="242"/>
      <c r="T10" s="242"/>
      <c r="U10" s="242"/>
      <c r="V10" s="242"/>
      <c r="W10" s="242"/>
      <c r="X10" s="242"/>
      <c r="Y10" s="242"/>
      <c r="Z10" s="242"/>
      <c r="AA10" s="242"/>
      <c r="AB10" s="242"/>
      <c r="AC10" s="242"/>
      <c r="AD10" s="242"/>
      <c r="AE10" s="242"/>
      <c r="AF10" s="242"/>
      <c r="AG10" s="242"/>
      <c r="AH10" s="242"/>
      <c r="AI10" s="242"/>
      <c r="AJ10" s="242"/>
      <c r="AK10" s="242"/>
      <c r="AL10" s="242"/>
      <c r="AM10" s="242"/>
      <c r="AN10" s="242"/>
      <c r="AO10" s="242"/>
      <c r="AP10" s="242"/>
      <c r="AQ10" s="242"/>
      <c r="AR10" s="242"/>
      <c r="AS10" s="242"/>
      <c r="AT10" s="242"/>
      <c r="AU10" s="242"/>
      <c r="AV10" s="242"/>
      <c r="AW10" s="242"/>
      <c r="AX10" s="242"/>
      <c r="AY10" s="242"/>
      <c r="AZ10" s="242"/>
      <c r="BA10" s="242"/>
      <c r="BB10" s="242"/>
      <c r="BC10" s="242"/>
      <c r="BD10" s="242"/>
      <c r="BE10" s="242"/>
      <c r="BF10" s="242"/>
      <c r="BG10" s="242"/>
      <c r="BH10" s="354"/>
      <c r="BI10" s="354"/>
      <c r="BJ10" s="354"/>
      <c r="BK10" s="354"/>
      <c r="BL10" s="354"/>
      <c r="BM10" s="354"/>
      <c r="BN10" s="354"/>
      <c r="BO10" s="354"/>
      <c r="BP10" s="354"/>
      <c r="BQ10" s="354"/>
      <c r="BR10" s="354"/>
      <c r="BS10" s="354"/>
      <c r="BT10" s="354"/>
      <c r="BU10" s="354"/>
      <c r="BV10" s="354"/>
    </row>
    <row r="11" spans="1:74" ht="11.1" customHeight="1" x14ac:dyDescent="0.2">
      <c r="A11" s="140" t="s">
        <v>733</v>
      </c>
      <c r="B11" s="39" t="s">
        <v>1146</v>
      </c>
      <c r="C11" s="240">
        <v>2339.7851851999999</v>
      </c>
      <c r="D11" s="240">
        <v>2361.8962962999999</v>
      </c>
      <c r="E11" s="240">
        <v>2379.5185185</v>
      </c>
      <c r="F11" s="240">
        <v>2392.4148147999999</v>
      </c>
      <c r="G11" s="240">
        <v>2401.2370369999999</v>
      </c>
      <c r="H11" s="240">
        <v>2405.7481481</v>
      </c>
      <c r="I11" s="240">
        <v>2394.2740740999998</v>
      </c>
      <c r="J11" s="240">
        <v>2398.9185185000001</v>
      </c>
      <c r="K11" s="240">
        <v>2408.0074073999999</v>
      </c>
      <c r="L11" s="240">
        <v>2427.3037036999999</v>
      </c>
      <c r="M11" s="240">
        <v>2440.9592593000002</v>
      </c>
      <c r="N11" s="240">
        <v>2454.7370369999999</v>
      </c>
      <c r="O11" s="240">
        <v>2471.1111111</v>
      </c>
      <c r="P11" s="240">
        <v>2483.2777778</v>
      </c>
      <c r="Q11" s="240">
        <v>2493.7111110999999</v>
      </c>
      <c r="R11" s="240">
        <v>2501.3148148</v>
      </c>
      <c r="S11" s="240">
        <v>2509.1037037000001</v>
      </c>
      <c r="T11" s="240">
        <v>2515.9814815</v>
      </c>
      <c r="U11" s="240">
        <v>2517.3851851999998</v>
      </c>
      <c r="V11" s="240">
        <v>2525.862963</v>
      </c>
      <c r="W11" s="240">
        <v>2536.8518518999999</v>
      </c>
      <c r="X11" s="240">
        <v>2554.7666666999999</v>
      </c>
      <c r="Y11" s="240">
        <v>2567.4666667000001</v>
      </c>
      <c r="Z11" s="240">
        <v>2579.3666667000002</v>
      </c>
      <c r="AA11" s="240">
        <v>2587.5777778000001</v>
      </c>
      <c r="AB11" s="240">
        <v>2600.0444444</v>
      </c>
      <c r="AC11" s="240">
        <v>2613.8777777999999</v>
      </c>
      <c r="AD11" s="240">
        <v>2630.6481481000001</v>
      </c>
      <c r="AE11" s="240">
        <v>2646.0370370000001</v>
      </c>
      <c r="AF11" s="240">
        <v>2661.6148148000002</v>
      </c>
      <c r="AG11" s="240">
        <v>2683.3222221999999</v>
      </c>
      <c r="AH11" s="240">
        <v>2694.8222221999999</v>
      </c>
      <c r="AI11" s="240">
        <v>2702.0555555999999</v>
      </c>
      <c r="AJ11" s="240">
        <v>2696.9629629999999</v>
      </c>
      <c r="AK11" s="240">
        <v>2701.7074074000002</v>
      </c>
      <c r="AL11" s="240">
        <v>2708.2296296</v>
      </c>
      <c r="AM11" s="240">
        <v>2718.3222221999999</v>
      </c>
      <c r="AN11" s="240">
        <v>2727.0555555999999</v>
      </c>
      <c r="AO11" s="240">
        <v>2736.2222222</v>
      </c>
      <c r="AP11" s="240">
        <v>2744.9629629999999</v>
      </c>
      <c r="AQ11" s="240">
        <v>2755.6407407000002</v>
      </c>
      <c r="AR11" s="240">
        <v>2767.3962962999999</v>
      </c>
      <c r="AS11" s="240">
        <v>2787.5481481000002</v>
      </c>
      <c r="AT11" s="240">
        <v>2795.9703703999999</v>
      </c>
      <c r="AU11" s="240">
        <v>2799.9814815</v>
      </c>
      <c r="AV11" s="240">
        <v>2794.5</v>
      </c>
      <c r="AW11" s="240">
        <v>2793.5</v>
      </c>
      <c r="AX11" s="240">
        <v>2791.9</v>
      </c>
      <c r="AY11" s="240">
        <v>2790.5444444</v>
      </c>
      <c r="AZ11" s="240">
        <v>2787.1111111</v>
      </c>
      <c r="BA11" s="240">
        <v>2782.4444444000001</v>
      </c>
      <c r="BB11" s="240">
        <v>2776.5444444</v>
      </c>
      <c r="BC11" s="240">
        <v>2769.4111111000002</v>
      </c>
      <c r="BD11" s="240">
        <v>2761.0444444</v>
      </c>
      <c r="BE11" s="240">
        <v>2781.3148888999999</v>
      </c>
      <c r="BF11" s="240">
        <v>2789.7728889</v>
      </c>
      <c r="BG11" s="240">
        <v>2799.6112222000002</v>
      </c>
      <c r="BH11" s="333">
        <v>2811.6060000000002</v>
      </c>
      <c r="BI11" s="333">
        <v>2823.623</v>
      </c>
      <c r="BJ11" s="333">
        <v>2836.4380000000001</v>
      </c>
      <c r="BK11" s="333">
        <v>2850.7750000000001</v>
      </c>
      <c r="BL11" s="333">
        <v>2864.645</v>
      </c>
      <c r="BM11" s="333">
        <v>2878.7730000000001</v>
      </c>
      <c r="BN11" s="333">
        <v>2894.8879999999999</v>
      </c>
      <c r="BO11" s="333">
        <v>2908.23</v>
      </c>
      <c r="BP11" s="333">
        <v>2920.53</v>
      </c>
      <c r="BQ11" s="333">
        <v>2930.4380000000001</v>
      </c>
      <c r="BR11" s="333">
        <v>2941.6660000000002</v>
      </c>
      <c r="BS11" s="333">
        <v>2952.864</v>
      </c>
      <c r="BT11" s="333">
        <v>2964.1950000000002</v>
      </c>
      <c r="BU11" s="333">
        <v>2975.2130000000002</v>
      </c>
      <c r="BV11" s="333">
        <v>2986.0810000000001</v>
      </c>
    </row>
    <row r="12" spans="1:74" ht="11.1" customHeight="1" x14ac:dyDescent="0.2">
      <c r="A12" s="140"/>
      <c r="B12" s="141" t="s">
        <v>738</v>
      </c>
      <c r="C12" s="219"/>
      <c r="D12" s="219"/>
      <c r="E12" s="219"/>
      <c r="F12" s="219"/>
      <c r="G12" s="219"/>
      <c r="H12" s="219"/>
      <c r="I12" s="219"/>
      <c r="J12" s="219"/>
      <c r="K12" s="219"/>
      <c r="L12" s="219"/>
      <c r="M12" s="219"/>
      <c r="N12" s="219"/>
      <c r="O12" s="219"/>
      <c r="P12" s="219"/>
      <c r="Q12" s="219"/>
      <c r="R12" s="219"/>
      <c r="S12" s="219"/>
      <c r="T12" s="219"/>
      <c r="U12" s="219"/>
      <c r="V12" s="219"/>
      <c r="W12" s="219"/>
      <c r="X12" s="219"/>
      <c r="Y12" s="219"/>
      <c r="Z12" s="219"/>
      <c r="AA12" s="219"/>
      <c r="AB12" s="219"/>
      <c r="AC12" s="219"/>
      <c r="AD12" s="219"/>
      <c r="AE12" s="219"/>
      <c r="AF12" s="219"/>
      <c r="AG12" s="219"/>
      <c r="AH12" s="219"/>
      <c r="AI12" s="219"/>
      <c r="AJ12" s="219"/>
      <c r="AK12" s="219"/>
      <c r="AL12" s="219"/>
      <c r="AM12" s="219"/>
      <c r="AN12" s="219"/>
      <c r="AO12" s="219"/>
      <c r="AP12" s="219"/>
      <c r="AQ12" s="219"/>
      <c r="AR12" s="219"/>
      <c r="AS12" s="219"/>
      <c r="AT12" s="219"/>
      <c r="AU12" s="219"/>
      <c r="AV12" s="219"/>
      <c r="AW12" s="219"/>
      <c r="AX12" s="219"/>
      <c r="AY12" s="219"/>
      <c r="AZ12" s="219"/>
      <c r="BA12" s="219"/>
      <c r="BB12" s="219"/>
      <c r="BC12" s="219"/>
      <c r="BD12" s="219"/>
      <c r="BE12" s="219"/>
      <c r="BF12" s="219"/>
      <c r="BG12" s="219"/>
      <c r="BH12" s="332"/>
      <c r="BI12" s="332"/>
      <c r="BJ12" s="332"/>
      <c r="BK12" s="332"/>
      <c r="BL12" s="332"/>
      <c r="BM12" s="332"/>
      <c r="BN12" s="332"/>
      <c r="BO12" s="332"/>
      <c r="BP12" s="332"/>
      <c r="BQ12" s="332"/>
      <c r="BR12" s="332"/>
      <c r="BS12" s="332"/>
      <c r="BT12" s="332"/>
      <c r="BU12" s="332"/>
      <c r="BV12" s="332"/>
    </row>
    <row r="13" spans="1:74" ht="11.1" customHeight="1" x14ac:dyDescent="0.2">
      <c r="A13" s="140" t="s">
        <v>739</v>
      </c>
      <c r="B13" s="39" t="s">
        <v>1146</v>
      </c>
      <c r="C13" s="635">
        <v>66.896296296000003</v>
      </c>
      <c r="D13" s="635">
        <v>63.507407407000002</v>
      </c>
      <c r="E13" s="635">
        <v>65.796296295999994</v>
      </c>
      <c r="F13" s="635">
        <v>87.125925925999994</v>
      </c>
      <c r="G13" s="635">
        <v>90.748148147999999</v>
      </c>
      <c r="H13" s="635">
        <v>90.025925925999999</v>
      </c>
      <c r="I13" s="635">
        <v>85.166666667000001</v>
      </c>
      <c r="J13" s="635">
        <v>75.599999999999994</v>
      </c>
      <c r="K13" s="635">
        <v>61.533333333000002</v>
      </c>
      <c r="L13" s="635">
        <v>22.018518519000001</v>
      </c>
      <c r="M13" s="635">
        <v>14.662962963</v>
      </c>
      <c r="N13" s="635">
        <v>18.518518519000001</v>
      </c>
      <c r="O13" s="635">
        <v>55.096296295999998</v>
      </c>
      <c r="P13" s="635">
        <v>65.240740740999996</v>
      </c>
      <c r="Q13" s="635">
        <v>70.462962962999995</v>
      </c>
      <c r="R13" s="635">
        <v>55.296296296000001</v>
      </c>
      <c r="S13" s="635">
        <v>62.274074073999998</v>
      </c>
      <c r="T13" s="635">
        <v>75.929629629999994</v>
      </c>
      <c r="U13" s="635">
        <v>115.62592592999999</v>
      </c>
      <c r="V13" s="635">
        <v>128.11481481000001</v>
      </c>
      <c r="W13" s="635">
        <v>132.75925925999999</v>
      </c>
      <c r="X13" s="635">
        <v>129.60370370000001</v>
      </c>
      <c r="Y13" s="635">
        <v>118.52592593</v>
      </c>
      <c r="Z13" s="635">
        <v>99.570370370000006</v>
      </c>
      <c r="AA13" s="635">
        <v>45.937037037000003</v>
      </c>
      <c r="AB13" s="635">
        <v>31.325925926</v>
      </c>
      <c r="AC13" s="635">
        <v>28.937037037</v>
      </c>
      <c r="AD13" s="635">
        <v>57.762962963</v>
      </c>
      <c r="AE13" s="635">
        <v>65.574074073999995</v>
      </c>
      <c r="AF13" s="635">
        <v>71.362962963000001</v>
      </c>
      <c r="AG13" s="635">
        <v>72.759259259000004</v>
      </c>
      <c r="AH13" s="635">
        <v>76.281481481</v>
      </c>
      <c r="AI13" s="635">
        <v>79.559259259000001</v>
      </c>
      <c r="AJ13" s="635">
        <v>77.140740741000002</v>
      </c>
      <c r="AK13" s="635">
        <v>84.018518518999997</v>
      </c>
      <c r="AL13" s="635">
        <v>94.740740740999996</v>
      </c>
      <c r="AM13" s="635">
        <v>124.43333333</v>
      </c>
      <c r="AN13" s="635">
        <v>131.5</v>
      </c>
      <c r="AO13" s="635">
        <v>131.06666666999999</v>
      </c>
      <c r="AP13" s="635">
        <v>113.81481481</v>
      </c>
      <c r="AQ13" s="635">
        <v>105.37037037</v>
      </c>
      <c r="AR13" s="635">
        <v>96.414814815</v>
      </c>
      <c r="AS13" s="635">
        <v>84.148148148000004</v>
      </c>
      <c r="AT13" s="635">
        <v>76.270370369999995</v>
      </c>
      <c r="AU13" s="635">
        <v>69.981481481000003</v>
      </c>
      <c r="AV13" s="635">
        <v>68.392592593000003</v>
      </c>
      <c r="AW13" s="635">
        <v>62.948148148000001</v>
      </c>
      <c r="AX13" s="635">
        <v>56.759259258999997</v>
      </c>
      <c r="AY13" s="635">
        <v>54.714814814999997</v>
      </c>
      <c r="AZ13" s="635">
        <v>43.370370370000003</v>
      </c>
      <c r="BA13" s="635">
        <v>27.614814814999999</v>
      </c>
      <c r="BB13" s="635">
        <v>7.4481481480999996</v>
      </c>
      <c r="BC13" s="635">
        <v>-17.12962963</v>
      </c>
      <c r="BD13" s="635">
        <v>-46.118518518999998</v>
      </c>
      <c r="BE13" s="635">
        <v>-16.053224444000001</v>
      </c>
      <c r="BF13" s="635">
        <v>-15.049847778</v>
      </c>
      <c r="BG13" s="635">
        <v>-14.208477778000001</v>
      </c>
      <c r="BH13" s="636">
        <v>-16.291548518999999</v>
      </c>
      <c r="BI13" s="636">
        <v>-13.702366295999999</v>
      </c>
      <c r="BJ13" s="636">
        <v>-9.2033651851999991</v>
      </c>
      <c r="BK13" s="636">
        <v>0.57723407407000005</v>
      </c>
      <c r="BL13" s="636">
        <v>6.3670385185000002</v>
      </c>
      <c r="BM13" s="636">
        <v>11.537827407</v>
      </c>
      <c r="BN13" s="636">
        <v>16.43315037</v>
      </c>
      <c r="BO13" s="636">
        <v>20.108245925999999</v>
      </c>
      <c r="BP13" s="636">
        <v>22.906663704</v>
      </c>
      <c r="BQ13" s="636">
        <v>23.400034815000001</v>
      </c>
      <c r="BR13" s="636">
        <v>25.516373703999999</v>
      </c>
      <c r="BS13" s="636">
        <v>27.827311480999999</v>
      </c>
      <c r="BT13" s="636">
        <v>29.593314814999999</v>
      </c>
      <c r="BU13" s="636">
        <v>32.848100369999997</v>
      </c>
      <c r="BV13" s="636">
        <v>36.852134814999999</v>
      </c>
    </row>
    <row r="14" spans="1:74" ht="11.1" customHeight="1" x14ac:dyDescent="0.2">
      <c r="A14" s="140"/>
      <c r="B14" s="141" t="s">
        <v>1174</v>
      </c>
      <c r="C14" s="214"/>
      <c r="D14" s="214"/>
      <c r="E14" s="214"/>
      <c r="F14" s="214"/>
      <c r="G14" s="214"/>
      <c r="H14" s="214"/>
      <c r="I14" s="214"/>
      <c r="J14" s="214"/>
      <c r="K14" s="214"/>
      <c r="L14" s="214"/>
      <c r="M14" s="214"/>
      <c r="N14" s="214"/>
      <c r="O14" s="214"/>
      <c r="P14" s="214"/>
      <c r="Q14" s="214"/>
      <c r="R14" s="214"/>
      <c r="S14" s="214"/>
      <c r="T14" s="214"/>
      <c r="U14" s="214"/>
      <c r="V14" s="214"/>
      <c r="W14" s="214"/>
      <c r="X14" s="214"/>
      <c r="Y14" s="214"/>
      <c r="Z14" s="214"/>
      <c r="AA14" s="214"/>
      <c r="AB14" s="214"/>
      <c r="AC14" s="214"/>
      <c r="AD14" s="214"/>
      <c r="AE14" s="214"/>
      <c r="AF14" s="214"/>
      <c r="AG14" s="214"/>
      <c r="AH14" s="214"/>
      <c r="AI14" s="214"/>
      <c r="AJ14" s="214"/>
      <c r="AK14" s="214"/>
      <c r="AL14" s="214"/>
      <c r="AM14" s="214"/>
      <c r="AN14" s="214"/>
      <c r="AO14" s="214"/>
      <c r="AP14" s="214"/>
      <c r="AQ14" s="214"/>
      <c r="AR14" s="214"/>
      <c r="AS14" s="214"/>
      <c r="AT14" s="214"/>
      <c r="AU14" s="214"/>
      <c r="AV14" s="214"/>
      <c r="AW14" s="214"/>
      <c r="AX14" s="214"/>
      <c r="AY14" s="214"/>
      <c r="AZ14" s="214"/>
      <c r="BA14" s="214"/>
      <c r="BB14" s="214"/>
      <c r="BC14" s="214"/>
      <c r="BD14" s="214"/>
      <c r="BE14" s="214"/>
      <c r="BF14" s="214"/>
      <c r="BG14" s="214"/>
      <c r="BH14" s="355"/>
      <c r="BI14" s="355"/>
      <c r="BJ14" s="355"/>
      <c r="BK14" s="355"/>
      <c r="BL14" s="355"/>
      <c r="BM14" s="355"/>
      <c r="BN14" s="355"/>
      <c r="BO14" s="355"/>
      <c r="BP14" s="355"/>
      <c r="BQ14" s="355"/>
      <c r="BR14" s="355"/>
      <c r="BS14" s="355"/>
      <c r="BT14" s="355"/>
      <c r="BU14" s="355"/>
      <c r="BV14" s="355"/>
    </row>
    <row r="15" spans="1:74" ht="11.1" customHeight="1" x14ac:dyDescent="0.2">
      <c r="A15" s="140" t="s">
        <v>1176</v>
      </c>
      <c r="B15" s="39" t="s">
        <v>1146</v>
      </c>
      <c r="C15" s="240">
        <v>2968.5222222000002</v>
      </c>
      <c r="D15" s="240">
        <v>2963.6888889000002</v>
      </c>
      <c r="E15" s="240">
        <v>2958.8888889</v>
      </c>
      <c r="F15" s="240">
        <v>2953.3074074000001</v>
      </c>
      <c r="G15" s="240">
        <v>2949.1851852</v>
      </c>
      <c r="H15" s="240">
        <v>2945.7074074000002</v>
      </c>
      <c r="I15" s="240">
        <v>2946.7111110999999</v>
      </c>
      <c r="J15" s="240">
        <v>2941.6444443999999</v>
      </c>
      <c r="K15" s="240">
        <v>2934.3444444000002</v>
      </c>
      <c r="L15" s="240">
        <v>2922.2925925999998</v>
      </c>
      <c r="M15" s="240">
        <v>2912.4148147999999</v>
      </c>
      <c r="N15" s="240">
        <v>2902.1925925999999</v>
      </c>
      <c r="O15" s="240">
        <v>2888.6037037000001</v>
      </c>
      <c r="P15" s="240">
        <v>2879.9592593000002</v>
      </c>
      <c r="Q15" s="240">
        <v>2873.2370369999999</v>
      </c>
      <c r="R15" s="240">
        <v>2870.9703703999999</v>
      </c>
      <c r="S15" s="240">
        <v>2866.1925925999999</v>
      </c>
      <c r="T15" s="240">
        <v>2861.4370370000001</v>
      </c>
      <c r="U15" s="240">
        <v>2857.6666667</v>
      </c>
      <c r="V15" s="240">
        <v>2852.2333333000001</v>
      </c>
      <c r="W15" s="240">
        <v>2846.1</v>
      </c>
      <c r="X15" s="240">
        <v>2836.362963</v>
      </c>
      <c r="Y15" s="240">
        <v>2831.0074073999999</v>
      </c>
      <c r="Z15" s="240">
        <v>2827.1296296</v>
      </c>
      <c r="AA15" s="240">
        <v>2825.5148147999998</v>
      </c>
      <c r="AB15" s="240">
        <v>2824.0037037000002</v>
      </c>
      <c r="AC15" s="240">
        <v>2823.3814815000001</v>
      </c>
      <c r="AD15" s="240">
        <v>2822.3592592999998</v>
      </c>
      <c r="AE15" s="240">
        <v>2824.4814815</v>
      </c>
      <c r="AF15" s="240">
        <v>2828.4592593000002</v>
      </c>
      <c r="AG15" s="240">
        <v>2839.7444443999998</v>
      </c>
      <c r="AH15" s="240">
        <v>2843.3444444000002</v>
      </c>
      <c r="AI15" s="240">
        <v>2844.7111110999999</v>
      </c>
      <c r="AJ15" s="240">
        <v>2837.8148148</v>
      </c>
      <c r="AK15" s="240">
        <v>2839.2370369999999</v>
      </c>
      <c r="AL15" s="240">
        <v>2842.9481480999998</v>
      </c>
      <c r="AM15" s="240">
        <v>2851.3037036999999</v>
      </c>
      <c r="AN15" s="240">
        <v>2857.8259259000001</v>
      </c>
      <c r="AO15" s="240">
        <v>2864.8703704</v>
      </c>
      <c r="AP15" s="240">
        <v>2874.4666667000001</v>
      </c>
      <c r="AQ15" s="240">
        <v>2881.0333332999999</v>
      </c>
      <c r="AR15" s="240">
        <v>2886.6</v>
      </c>
      <c r="AS15" s="240">
        <v>2890.7814815000002</v>
      </c>
      <c r="AT15" s="240">
        <v>2894.637037</v>
      </c>
      <c r="AU15" s="240">
        <v>2897.7814815000002</v>
      </c>
      <c r="AV15" s="240">
        <v>2898.6444443999999</v>
      </c>
      <c r="AW15" s="240">
        <v>2901.5444444</v>
      </c>
      <c r="AX15" s="240">
        <v>2904.9111111000002</v>
      </c>
      <c r="AY15" s="240">
        <v>2912.7148148000001</v>
      </c>
      <c r="AZ15" s="240">
        <v>2914.0370370000001</v>
      </c>
      <c r="BA15" s="240">
        <v>2912.8481480999999</v>
      </c>
      <c r="BB15" s="240">
        <v>2909.1481481000001</v>
      </c>
      <c r="BC15" s="240">
        <v>2902.9370370000001</v>
      </c>
      <c r="BD15" s="240">
        <v>2894.2148148000001</v>
      </c>
      <c r="BE15" s="240">
        <v>2910.5108147999999</v>
      </c>
      <c r="BF15" s="240">
        <v>2914.9327036999998</v>
      </c>
      <c r="BG15" s="240">
        <v>2919.4844815000001</v>
      </c>
      <c r="BH15" s="333">
        <v>2925.114</v>
      </c>
      <c r="BI15" s="333">
        <v>2929.2150000000001</v>
      </c>
      <c r="BJ15" s="333">
        <v>2932.7350000000001</v>
      </c>
      <c r="BK15" s="333">
        <v>2935.79</v>
      </c>
      <c r="BL15" s="333">
        <v>2938.0610000000001</v>
      </c>
      <c r="BM15" s="333">
        <v>2939.6640000000002</v>
      </c>
      <c r="BN15" s="333">
        <v>2939.8649999999998</v>
      </c>
      <c r="BO15" s="333">
        <v>2940.6819999999998</v>
      </c>
      <c r="BP15" s="333">
        <v>2941.3820000000001</v>
      </c>
      <c r="BQ15" s="333">
        <v>2941.9859999999999</v>
      </c>
      <c r="BR15" s="333">
        <v>2942.4319999999998</v>
      </c>
      <c r="BS15" s="333">
        <v>2942.7429999999999</v>
      </c>
      <c r="BT15" s="333">
        <v>2942.587</v>
      </c>
      <c r="BU15" s="333">
        <v>2942.877</v>
      </c>
      <c r="BV15" s="333">
        <v>2943.2809999999999</v>
      </c>
    </row>
    <row r="16" spans="1:74" ht="11.1" customHeight="1" x14ac:dyDescent="0.2">
      <c r="A16" s="140"/>
      <c r="B16" s="141" t="s">
        <v>1175</v>
      </c>
      <c r="C16" s="214"/>
      <c r="D16" s="214"/>
      <c r="E16" s="214"/>
      <c r="F16" s="214"/>
      <c r="G16" s="214"/>
      <c r="H16" s="214"/>
      <c r="I16" s="214"/>
      <c r="J16" s="214"/>
      <c r="K16" s="214"/>
      <c r="L16" s="214"/>
      <c r="M16" s="214"/>
      <c r="N16" s="214"/>
      <c r="O16" s="214"/>
      <c r="P16" s="214"/>
      <c r="Q16" s="214"/>
      <c r="R16" s="214"/>
      <c r="S16" s="214"/>
      <c r="T16" s="214"/>
      <c r="U16" s="214"/>
      <c r="V16" s="214"/>
      <c r="W16" s="214"/>
      <c r="X16" s="214"/>
      <c r="Y16" s="214"/>
      <c r="Z16" s="214"/>
      <c r="AA16" s="214"/>
      <c r="AB16" s="214"/>
      <c r="AC16" s="214"/>
      <c r="AD16" s="214"/>
      <c r="AE16" s="214"/>
      <c r="AF16" s="214"/>
      <c r="AG16" s="214"/>
      <c r="AH16" s="214"/>
      <c r="AI16" s="214"/>
      <c r="AJ16" s="214"/>
      <c r="AK16" s="214"/>
      <c r="AL16" s="214"/>
      <c r="AM16" s="214"/>
      <c r="AN16" s="214"/>
      <c r="AO16" s="214"/>
      <c r="AP16" s="214"/>
      <c r="AQ16" s="214"/>
      <c r="AR16" s="214"/>
      <c r="AS16" s="214"/>
      <c r="AT16" s="214"/>
      <c r="AU16" s="214"/>
      <c r="AV16" s="214"/>
      <c r="AW16" s="214"/>
      <c r="AX16" s="214"/>
      <c r="AY16" s="214"/>
      <c r="AZ16" s="214"/>
      <c r="BA16" s="214"/>
      <c r="BB16" s="214"/>
      <c r="BC16" s="214"/>
      <c r="BD16" s="214"/>
      <c r="BE16" s="214"/>
      <c r="BF16" s="214"/>
      <c r="BG16" s="214"/>
      <c r="BH16" s="355"/>
      <c r="BI16" s="355"/>
      <c r="BJ16" s="355"/>
      <c r="BK16" s="355"/>
      <c r="BL16" s="355"/>
      <c r="BM16" s="355"/>
      <c r="BN16" s="355"/>
      <c r="BO16" s="355"/>
      <c r="BP16" s="355"/>
      <c r="BQ16" s="355"/>
      <c r="BR16" s="355"/>
      <c r="BS16" s="355"/>
      <c r="BT16" s="355"/>
      <c r="BU16" s="355"/>
      <c r="BV16" s="355"/>
    </row>
    <row r="17" spans="1:74" ht="11.1" customHeight="1" x14ac:dyDescent="0.2">
      <c r="A17" s="140" t="s">
        <v>1177</v>
      </c>
      <c r="B17" s="39" t="s">
        <v>1146</v>
      </c>
      <c r="C17" s="240">
        <v>1936.9792963</v>
      </c>
      <c r="D17" s="240">
        <v>1942.2690740999999</v>
      </c>
      <c r="E17" s="240">
        <v>1948.5396295999999</v>
      </c>
      <c r="F17" s="240">
        <v>1958.8844443999999</v>
      </c>
      <c r="G17" s="240">
        <v>1964.7964443999999</v>
      </c>
      <c r="H17" s="240">
        <v>1969.3691111000001</v>
      </c>
      <c r="I17" s="240">
        <v>1972.5963704000001</v>
      </c>
      <c r="J17" s="240">
        <v>1974.4949259</v>
      </c>
      <c r="K17" s="240">
        <v>1975.0587037</v>
      </c>
      <c r="L17" s="240">
        <v>1969.2922963000001</v>
      </c>
      <c r="M17" s="240">
        <v>1970.9330741000001</v>
      </c>
      <c r="N17" s="240">
        <v>1974.9856296</v>
      </c>
      <c r="O17" s="240">
        <v>1983.9330741000001</v>
      </c>
      <c r="P17" s="240">
        <v>1990.9468519</v>
      </c>
      <c r="Q17" s="240">
        <v>1998.5100741000001</v>
      </c>
      <c r="R17" s="240">
        <v>2008.6652592999999</v>
      </c>
      <c r="S17" s="240">
        <v>2015.7954815000001</v>
      </c>
      <c r="T17" s="240">
        <v>2021.9432592999999</v>
      </c>
      <c r="U17" s="240">
        <v>2019.5629630000001</v>
      </c>
      <c r="V17" s="240">
        <v>2029.4050741000001</v>
      </c>
      <c r="W17" s="240">
        <v>2043.923963</v>
      </c>
      <c r="X17" s="240">
        <v>2080.0348889000002</v>
      </c>
      <c r="Y17" s="240">
        <v>2091.2208888999999</v>
      </c>
      <c r="Z17" s="240">
        <v>2094.3972222000002</v>
      </c>
      <c r="AA17" s="240">
        <v>2070.2295184999998</v>
      </c>
      <c r="AB17" s="240">
        <v>2071.8872962999999</v>
      </c>
      <c r="AC17" s="240">
        <v>2080.0361852000001</v>
      </c>
      <c r="AD17" s="240">
        <v>2108.2422593000001</v>
      </c>
      <c r="AE17" s="240">
        <v>2119.1988148</v>
      </c>
      <c r="AF17" s="240">
        <v>2126.4719258999999</v>
      </c>
      <c r="AG17" s="240">
        <v>2123.2568519000001</v>
      </c>
      <c r="AH17" s="240">
        <v>2128.2666296000002</v>
      </c>
      <c r="AI17" s="240">
        <v>2134.6965184999999</v>
      </c>
      <c r="AJ17" s="240">
        <v>2152.6291851999999</v>
      </c>
      <c r="AK17" s="240">
        <v>2154.3372963000002</v>
      </c>
      <c r="AL17" s="240">
        <v>2149.9035184999998</v>
      </c>
      <c r="AM17" s="240">
        <v>2124.2183703999999</v>
      </c>
      <c r="AN17" s="240">
        <v>2118.8329259000002</v>
      </c>
      <c r="AO17" s="240">
        <v>2118.6377037000002</v>
      </c>
      <c r="AP17" s="240">
        <v>2135.0129999999999</v>
      </c>
      <c r="AQ17" s="240">
        <v>2136.663</v>
      </c>
      <c r="AR17" s="240">
        <v>2134.9679999999998</v>
      </c>
      <c r="AS17" s="240">
        <v>2125.3948147999999</v>
      </c>
      <c r="AT17" s="240">
        <v>2120.4097037000001</v>
      </c>
      <c r="AU17" s="240">
        <v>2115.4794815</v>
      </c>
      <c r="AV17" s="240">
        <v>2109.0752593000002</v>
      </c>
      <c r="AW17" s="240">
        <v>2105.4014815</v>
      </c>
      <c r="AX17" s="240">
        <v>2102.9292593</v>
      </c>
      <c r="AY17" s="240">
        <v>2101.7897036999998</v>
      </c>
      <c r="AZ17" s="240">
        <v>2101.6222593000002</v>
      </c>
      <c r="BA17" s="240">
        <v>2102.5580369999998</v>
      </c>
      <c r="BB17" s="240">
        <v>2104.597037</v>
      </c>
      <c r="BC17" s="240">
        <v>2107.7392593</v>
      </c>
      <c r="BD17" s="240">
        <v>2111.9847037</v>
      </c>
      <c r="BE17" s="240">
        <v>2111.9424815000002</v>
      </c>
      <c r="BF17" s="240">
        <v>2114.3917037000001</v>
      </c>
      <c r="BG17" s="240">
        <v>2117.1598147999998</v>
      </c>
      <c r="BH17" s="333">
        <v>2119.5230000000001</v>
      </c>
      <c r="BI17" s="333">
        <v>2123.4720000000002</v>
      </c>
      <c r="BJ17" s="333">
        <v>2128.2820000000002</v>
      </c>
      <c r="BK17" s="333">
        <v>2134.819</v>
      </c>
      <c r="BL17" s="333">
        <v>2140.7049999999999</v>
      </c>
      <c r="BM17" s="333">
        <v>2146.8040000000001</v>
      </c>
      <c r="BN17" s="333">
        <v>2153.0039999999999</v>
      </c>
      <c r="BO17" s="333">
        <v>2159.6129999999998</v>
      </c>
      <c r="BP17" s="333">
        <v>2166.5189999999998</v>
      </c>
      <c r="BQ17" s="333">
        <v>2173.8440000000001</v>
      </c>
      <c r="BR17" s="333">
        <v>2181.252</v>
      </c>
      <c r="BS17" s="333">
        <v>2188.864</v>
      </c>
      <c r="BT17" s="333">
        <v>2197</v>
      </c>
      <c r="BU17" s="333">
        <v>2204.7840000000001</v>
      </c>
      <c r="BV17" s="333">
        <v>2212.5349999999999</v>
      </c>
    </row>
    <row r="18" spans="1:74" ht="11.1" customHeight="1" x14ac:dyDescent="0.2">
      <c r="A18" s="140"/>
      <c r="B18" s="141" t="s">
        <v>1179</v>
      </c>
      <c r="C18" s="214"/>
      <c r="D18" s="214"/>
      <c r="E18" s="214"/>
      <c r="F18" s="214"/>
      <c r="G18" s="214"/>
      <c r="H18" s="214"/>
      <c r="I18" s="214"/>
      <c r="J18" s="214"/>
      <c r="K18" s="214"/>
      <c r="L18" s="214"/>
      <c r="M18" s="214"/>
      <c r="N18" s="214"/>
      <c r="O18" s="214"/>
      <c r="P18" s="214"/>
      <c r="Q18" s="214"/>
      <c r="R18" s="214"/>
      <c r="S18" s="214"/>
      <c r="T18" s="214"/>
      <c r="U18" s="214"/>
      <c r="V18" s="214"/>
      <c r="W18" s="214"/>
      <c r="X18" s="214"/>
      <c r="Y18" s="214"/>
      <c r="Z18" s="214"/>
      <c r="AA18" s="214"/>
      <c r="AB18" s="214"/>
      <c r="AC18" s="214"/>
      <c r="AD18" s="214"/>
      <c r="AE18" s="214"/>
      <c r="AF18" s="214"/>
      <c r="AG18" s="214"/>
      <c r="AH18" s="214"/>
      <c r="AI18" s="214"/>
      <c r="AJ18" s="214"/>
      <c r="AK18" s="214"/>
      <c r="AL18" s="214"/>
      <c r="AM18" s="214"/>
      <c r="AN18" s="214"/>
      <c r="AO18" s="214"/>
      <c r="AP18" s="214"/>
      <c r="AQ18" s="214"/>
      <c r="AR18" s="214"/>
      <c r="AS18" s="214"/>
      <c r="AT18" s="214"/>
      <c r="AU18" s="214"/>
      <c r="AV18" s="214"/>
      <c r="AW18" s="214"/>
      <c r="AX18" s="214"/>
      <c r="AY18" s="214"/>
      <c r="AZ18" s="214"/>
      <c r="BA18" s="214"/>
      <c r="BB18" s="214"/>
      <c r="BC18" s="214"/>
      <c r="BD18" s="214"/>
      <c r="BE18" s="214"/>
      <c r="BF18" s="214"/>
      <c r="BG18" s="214"/>
      <c r="BH18" s="355"/>
      <c r="BI18" s="355"/>
      <c r="BJ18" s="355"/>
      <c r="BK18" s="355"/>
      <c r="BL18" s="355"/>
      <c r="BM18" s="355"/>
      <c r="BN18" s="355"/>
      <c r="BO18" s="355"/>
      <c r="BP18" s="355"/>
      <c r="BQ18" s="355"/>
      <c r="BR18" s="355"/>
      <c r="BS18" s="355"/>
      <c r="BT18" s="355"/>
      <c r="BU18" s="355"/>
      <c r="BV18" s="355"/>
    </row>
    <row r="19" spans="1:74" ht="11.1" customHeight="1" x14ac:dyDescent="0.2">
      <c r="A19" s="630" t="s">
        <v>1178</v>
      </c>
      <c r="B19" s="39" t="s">
        <v>1146</v>
      </c>
      <c r="C19" s="240">
        <v>2400.9696296000002</v>
      </c>
      <c r="D19" s="240">
        <v>2405.3734073999999</v>
      </c>
      <c r="E19" s="240">
        <v>2409.5329630000001</v>
      </c>
      <c r="F19" s="240">
        <v>2414.2977777999999</v>
      </c>
      <c r="G19" s="240">
        <v>2417.3317778000001</v>
      </c>
      <c r="H19" s="240">
        <v>2419.4844444</v>
      </c>
      <c r="I19" s="240">
        <v>2423.5636295999998</v>
      </c>
      <c r="J19" s="240">
        <v>2421.8477407</v>
      </c>
      <c r="K19" s="240">
        <v>2417.1446295999999</v>
      </c>
      <c r="L19" s="240">
        <v>2400.9114814999998</v>
      </c>
      <c r="M19" s="240">
        <v>2396.6410369999999</v>
      </c>
      <c r="N19" s="240">
        <v>2395.7904815000002</v>
      </c>
      <c r="O19" s="240">
        <v>2399.4577407000002</v>
      </c>
      <c r="P19" s="240">
        <v>2404.6235185</v>
      </c>
      <c r="Q19" s="240">
        <v>2412.3857407</v>
      </c>
      <c r="R19" s="240">
        <v>2429.2550741</v>
      </c>
      <c r="S19" s="240">
        <v>2437.3271851999998</v>
      </c>
      <c r="T19" s="240">
        <v>2443.1127406999999</v>
      </c>
      <c r="U19" s="240">
        <v>2443.7016666999998</v>
      </c>
      <c r="V19" s="240">
        <v>2447.0966666999998</v>
      </c>
      <c r="W19" s="240">
        <v>2450.3876667</v>
      </c>
      <c r="X19" s="240">
        <v>2450.4854814999999</v>
      </c>
      <c r="Y19" s="240">
        <v>2455.8853703999998</v>
      </c>
      <c r="Z19" s="240">
        <v>2463.4981481</v>
      </c>
      <c r="AA19" s="240">
        <v>2471.8417407000002</v>
      </c>
      <c r="AB19" s="240">
        <v>2484.9918518999998</v>
      </c>
      <c r="AC19" s="240">
        <v>2501.4664074000002</v>
      </c>
      <c r="AD19" s="240">
        <v>2535.5902962999999</v>
      </c>
      <c r="AE19" s="240">
        <v>2547.9700741000001</v>
      </c>
      <c r="AF19" s="240">
        <v>2552.9306296</v>
      </c>
      <c r="AG19" s="240">
        <v>2529.394037</v>
      </c>
      <c r="AH19" s="240">
        <v>2535.3245926</v>
      </c>
      <c r="AI19" s="240">
        <v>2549.6443703999998</v>
      </c>
      <c r="AJ19" s="240">
        <v>2588.3721851999999</v>
      </c>
      <c r="AK19" s="240">
        <v>2607.4562962999998</v>
      </c>
      <c r="AL19" s="240">
        <v>2622.9155185</v>
      </c>
      <c r="AM19" s="240">
        <v>2632.4040740999999</v>
      </c>
      <c r="AN19" s="240">
        <v>2642.3728519000001</v>
      </c>
      <c r="AO19" s="240">
        <v>2650.4760741</v>
      </c>
      <c r="AP19" s="240">
        <v>2655.9466296000001</v>
      </c>
      <c r="AQ19" s="240">
        <v>2660.8940741000001</v>
      </c>
      <c r="AR19" s="240">
        <v>2664.5512963000001</v>
      </c>
      <c r="AS19" s="240">
        <v>2665.5368147999998</v>
      </c>
      <c r="AT19" s="240">
        <v>2667.6497036999999</v>
      </c>
      <c r="AU19" s="240">
        <v>2669.5084815</v>
      </c>
      <c r="AV19" s="240">
        <v>2672.0995185000002</v>
      </c>
      <c r="AW19" s="240">
        <v>2672.7102963000002</v>
      </c>
      <c r="AX19" s="240">
        <v>2672.3271851999998</v>
      </c>
      <c r="AY19" s="240">
        <v>2668.7324073999998</v>
      </c>
      <c r="AZ19" s="240">
        <v>2668.0248519000002</v>
      </c>
      <c r="BA19" s="240">
        <v>2667.9867407000002</v>
      </c>
      <c r="BB19" s="240">
        <v>2668.6180740999998</v>
      </c>
      <c r="BC19" s="240">
        <v>2669.9188518999999</v>
      </c>
      <c r="BD19" s="240">
        <v>2671.8890741</v>
      </c>
      <c r="BE19" s="240">
        <v>2673.4807406999998</v>
      </c>
      <c r="BF19" s="240">
        <v>2680.0625184999999</v>
      </c>
      <c r="BG19" s="240">
        <v>2689.5917407000002</v>
      </c>
      <c r="BH19" s="333">
        <v>2706.6979999999999</v>
      </c>
      <c r="BI19" s="333">
        <v>2718.65</v>
      </c>
      <c r="BJ19" s="333">
        <v>2730.0770000000002</v>
      </c>
      <c r="BK19" s="333">
        <v>2739.011</v>
      </c>
      <c r="BL19" s="333">
        <v>2750.8649999999998</v>
      </c>
      <c r="BM19" s="333">
        <v>2763.67</v>
      </c>
      <c r="BN19" s="333">
        <v>2779.4789999999998</v>
      </c>
      <c r="BO19" s="333">
        <v>2792.6480000000001</v>
      </c>
      <c r="BP19" s="333">
        <v>2805.2289999999998</v>
      </c>
      <c r="BQ19" s="333">
        <v>2816.759</v>
      </c>
      <c r="BR19" s="333">
        <v>2828.5140000000001</v>
      </c>
      <c r="BS19" s="333">
        <v>2840.029</v>
      </c>
      <c r="BT19" s="333">
        <v>2851.1149999999998</v>
      </c>
      <c r="BU19" s="333">
        <v>2862.2919999999999</v>
      </c>
      <c r="BV19" s="333">
        <v>2873.373</v>
      </c>
    </row>
    <row r="20" spans="1:74" ht="11.1" customHeight="1" x14ac:dyDescent="0.2">
      <c r="A20" s="140"/>
      <c r="B20" s="36" t="s">
        <v>721</v>
      </c>
      <c r="C20" s="241"/>
      <c r="D20" s="241"/>
      <c r="E20" s="241"/>
      <c r="F20" s="241"/>
      <c r="G20" s="241"/>
      <c r="H20" s="241"/>
      <c r="I20" s="241"/>
      <c r="J20" s="241"/>
      <c r="K20" s="241"/>
      <c r="L20" s="241"/>
      <c r="M20" s="241"/>
      <c r="N20" s="241"/>
      <c r="O20" s="241"/>
      <c r="P20" s="241"/>
      <c r="Q20" s="241"/>
      <c r="R20" s="241"/>
      <c r="S20" s="241"/>
      <c r="T20" s="241"/>
      <c r="U20" s="241"/>
      <c r="V20" s="241"/>
      <c r="W20" s="241"/>
      <c r="X20" s="241"/>
      <c r="Y20" s="241"/>
      <c r="Z20" s="241"/>
      <c r="AA20" s="241"/>
      <c r="AB20" s="241"/>
      <c r="AC20" s="241"/>
      <c r="AD20" s="241"/>
      <c r="AE20" s="241"/>
      <c r="AF20" s="241"/>
      <c r="AG20" s="241"/>
      <c r="AH20" s="241"/>
      <c r="AI20" s="241"/>
      <c r="AJ20" s="241"/>
      <c r="AK20" s="241"/>
      <c r="AL20" s="241"/>
      <c r="AM20" s="241"/>
      <c r="AN20" s="241"/>
      <c r="AO20" s="241"/>
      <c r="AP20" s="241"/>
      <c r="AQ20" s="241"/>
      <c r="AR20" s="241"/>
      <c r="AS20" s="241"/>
      <c r="AT20" s="241"/>
      <c r="AU20" s="241"/>
      <c r="AV20" s="241"/>
      <c r="AW20" s="241"/>
      <c r="AX20" s="241"/>
      <c r="AY20" s="751"/>
      <c r="AZ20" s="751"/>
      <c r="BA20" s="751"/>
      <c r="BB20" s="751"/>
      <c r="BC20" s="751"/>
      <c r="BD20" s="751"/>
      <c r="BE20" s="751"/>
      <c r="BF20" s="751"/>
      <c r="BG20" s="751"/>
      <c r="BH20" s="353"/>
      <c r="BI20" s="353"/>
      <c r="BJ20" s="353"/>
      <c r="BK20" s="353"/>
      <c r="BL20" s="353"/>
      <c r="BM20" s="353"/>
      <c r="BN20" s="353"/>
      <c r="BO20" s="353"/>
      <c r="BP20" s="353"/>
      <c r="BQ20" s="353"/>
      <c r="BR20" s="353"/>
      <c r="BS20" s="353"/>
      <c r="BT20" s="353"/>
      <c r="BU20" s="353"/>
      <c r="BV20" s="353"/>
    </row>
    <row r="21" spans="1:74" ht="11.1" customHeight="1" x14ac:dyDescent="0.2">
      <c r="A21" s="140" t="s">
        <v>722</v>
      </c>
      <c r="B21" s="39" t="s">
        <v>1146</v>
      </c>
      <c r="C21" s="240">
        <v>11495.2</v>
      </c>
      <c r="D21" s="240">
        <v>11559</v>
      </c>
      <c r="E21" s="240">
        <v>11589</v>
      </c>
      <c r="F21" s="240">
        <v>11620</v>
      </c>
      <c r="G21" s="240">
        <v>11632.1</v>
      </c>
      <c r="H21" s="240">
        <v>11657.8</v>
      </c>
      <c r="I21" s="240">
        <v>11626.4</v>
      </c>
      <c r="J21" s="240">
        <v>11605.6</v>
      </c>
      <c r="K21" s="240">
        <v>11660.2</v>
      </c>
      <c r="L21" s="240">
        <v>11729.1</v>
      </c>
      <c r="M21" s="240">
        <v>11884.7</v>
      </c>
      <c r="N21" s="240">
        <v>12194.8</v>
      </c>
      <c r="O21" s="240">
        <v>11435.5</v>
      </c>
      <c r="P21" s="240">
        <v>11432.8</v>
      </c>
      <c r="Q21" s="240">
        <v>11445.1</v>
      </c>
      <c r="R21" s="240">
        <v>11449.8</v>
      </c>
      <c r="S21" s="240">
        <v>11517.9</v>
      </c>
      <c r="T21" s="240">
        <v>11545.5</v>
      </c>
      <c r="U21" s="240">
        <v>11538.9</v>
      </c>
      <c r="V21" s="240">
        <v>11573.5</v>
      </c>
      <c r="W21" s="240">
        <v>11602.8</v>
      </c>
      <c r="X21" s="240">
        <v>11572.2</v>
      </c>
      <c r="Y21" s="240">
        <v>11602.3</v>
      </c>
      <c r="Z21" s="240">
        <v>11615.4</v>
      </c>
      <c r="AA21" s="240">
        <v>11658.2</v>
      </c>
      <c r="AB21" s="240">
        <v>11723.9</v>
      </c>
      <c r="AC21" s="240">
        <v>11793.9</v>
      </c>
      <c r="AD21" s="240">
        <v>11826.5</v>
      </c>
      <c r="AE21" s="240">
        <v>11875.4</v>
      </c>
      <c r="AF21" s="240">
        <v>11932.1</v>
      </c>
      <c r="AG21" s="240">
        <v>11955.2</v>
      </c>
      <c r="AH21" s="240">
        <v>12009.6</v>
      </c>
      <c r="AI21" s="240">
        <v>12026.7</v>
      </c>
      <c r="AJ21" s="240">
        <v>12080.1</v>
      </c>
      <c r="AK21" s="240">
        <v>12126.8</v>
      </c>
      <c r="AL21" s="240">
        <v>12163.4</v>
      </c>
      <c r="AM21" s="240">
        <v>12171.1</v>
      </c>
      <c r="AN21" s="240">
        <v>12191.4</v>
      </c>
      <c r="AO21" s="240">
        <v>12186.5</v>
      </c>
      <c r="AP21" s="240">
        <v>12260.3</v>
      </c>
      <c r="AQ21" s="240">
        <v>12304.1</v>
      </c>
      <c r="AR21" s="240">
        <v>12335.4</v>
      </c>
      <c r="AS21" s="240">
        <v>12365.9</v>
      </c>
      <c r="AT21" s="240">
        <v>12403.1</v>
      </c>
      <c r="AU21" s="240">
        <v>12427.6</v>
      </c>
      <c r="AV21" s="240">
        <v>12461.6</v>
      </c>
      <c r="AW21" s="240">
        <v>12477.3</v>
      </c>
      <c r="AX21" s="240">
        <v>12534.1</v>
      </c>
      <c r="AY21" s="240">
        <v>12545.8</v>
      </c>
      <c r="AZ21" s="240">
        <v>12546.4</v>
      </c>
      <c r="BA21" s="240">
        <v>12575.8</v>
      </c>
      <c r="BB21" s="240">
        <v>12605.7</v>
      </c>
      <c r="BC21" s="240">
        <v>12623.7</v>
      </c>
      <c r="BD21" s="240">
        <v>12651.7</v>
      </c>
      <c r="BE21" s="240">
        <v>12705.9</v>
      </c>
      <c r="BF21" s="240">
        <v>12720.996666999999</v>
      </c>
      <c r="BG21" s="240">
        <v>12750.396667000001</v>
      </c>
      <c r="BH21" s="333">
        <v>12779.6</v>
      </c>
      <c r="BI21" s="333">
        <v>12806.64</v>
      </c>
      <c r="BJ21" s="333">
        <v>12832.25</v>
      </c>
      <c r="BK21" s="333">
        <v>12854.33</v>
      </c>
      <c r="BL21" s="333">
        <v>12878.61</v>
      </c>
      <c r="BM21" s="333">
        <v>12903.02</v>
      </c>
      <c r="BN21" s="333">
        <v>12927.05</v>
      </c>
      <c r="BO21" s="333">
        <v>12952.07</v>
      </c>
      <c r="BP21" s="333">
        <v>12977.58</v>
      </c>
      <c r="BQ21" s="333">
        <v>13004.64</v>
      </c>
      <c r="BR21" s="333">
        <v>13030.36</v>
      </c>
      <c r="BS21" s="333">
        <v>13055.79</v>
      </c>
      <c r="BT21" s="333">
        <v>13077.76</v>
      </c>
      <c r="BU21" s="333">
        <v>13105</v>
      </c>
      <c r="BV21" s="333">
        <v>13134.34</v>
      </c>
    </row>
    <row r="22" spans="1:74" ht="11.1" customHeight="1" x14ac:dyDescent="0.2">
      <c r="A22" s="140"/>
      <c r="B22" s="139" t="s">
        <v>743</v>
      </c>
      <c r="C22" s="219"/>
      <c r="D22" s="219"/>
      <c r="E22" s="219"/>
      <c r="F22" s="219"/>
      <c r="G22" s="219"/>
      <c r="H22" s="219"/>
      <c r="I22" s="219"/>
      <c r="J22" s="219"/>
      <c r="K22" s="219"/>
      <c r="L22" s="219"/>
      <c r="M22" s="219"/>
      <c r="N22" s="219"/>
      <c r="O22" s="219"/>
      <c r="P22" s="219"/>
      <c r="Q22" s="219"/>
      <c r="R22" s="219"/>
      <c r="S22" s="219"/>
      <c r="T22" s="219"/>
      <c r="U22" s="219"/>
      <c r="V22" s="219"/>
      <c r="W22" s="219"/>
      <c r="X22" s="219"/>
      <c r="Y22" s="219"/>
      <c r="Z22" s="219"/>
      <c r="AA22" s="219"/>
      <c r="AB22" s="219"/>
      <c r="AC22" s="219"/>
      <c r="AD22" s="219"/>
      <c r="AE22" s="219"/>
      <c r="AF22" s="219"/>
      <c r="AG22" s="219"/>
      <c r="AH22" s="219"/>
      <c r="AI22" s="219"/>
      <c r="AJ22" s="219"/>
      <c r="AK22" s="219"/>
      <c r="AL22" s="219"/>
      <c r="AM22" s="219"/>
      <c r="AN22" s="219"/>
      <c r="AO22" s="219"/>
      <c r="AP22" s="219"/>
      <c r="AQ22" s="219"/>
      <c r="AR22" s="219"/>
      <c r="AS22" s="219"/>
      <c r="AT22" s="219"/>
      <c r="AU22" s="219"/>
      <c r="AV22" s="219"/>
      <c r="AW22" s="219"/>
      <c r="AX22" s="219"/>
      <c r="AY22" s="219"/>
      <c r="AZ22" s="219"/>
      <c r="BA22" s="219"/>
      <c r="BB22" s="219"/>
      <c r="BC22" s="219"/>
      <c r="BD22" s="219"/>
      <c r="BE22" s="219"/>
      <c r="BF22" s="219"/>
      <c r="BG22" s="219"/>
      <c r="BH22" s="332"/>
      <c r="BI22" s="332"/>
      <c r="BJ22" s="332"/>
      <c r="BK22" s="332"/>
      <c r="BL22" s="332"/>
      <c r="BM22" s="332"/>
      <c r="BN22" s="332"/>
      <c r="BO22" s="332"/>
      <c r="BP22" s="332"/>
      <c r="BQ22" s="332"/>
      <c r="BR22" s="332"/>
      <c r="BS22" s="332"/>
      <c r="BT22" s="332"/>
      <c r="BU22" s="332"/>
      <c r="BV22" s="332"/>
    </row>
    <row r="23" spans="1:74" ht="11.1" customHeight="1" x14ac:dyDescent="0.2">
      <c r="A23" s="140" t="s">
        <v>744</v>
      </c>
      <c r="B23" s="209" t="s">
        <v>615</v>
      </c>
      <c r="C23" s="258">
        <v>133.26499999999999</v>
      </c>
      <c r="D23" s="258">
        <v>133.52199999999999</v>
      </c>
      <c r="E23" s="258">
        <v>133.761</v>
      </c>
      <c r="F23" s="258">
        <v>133.83600000000001</v>
      </c>
      <c r="G23" s="258">
        <v>133.95099999999999</v>
      </c>
      <c r="H23" s="258">
        <v>134.03800000000001</v>
      </c>
      <c r="I23" s="258">
        <v>134.18100000000001</v>
      </c>
      <c r="J23" s="258">
        <v>134.37100000000001</v>
      </c>
      <c r="K23" s="258">
        <v>134.55199999999999</v>
      </c>
      <c r="L23" s="258">
        <v>134.684</v>
      </c>
      <c r="M23" s="258">
        <v>134.833</v>
      </c>
      <c r="N23" s="258">
        <v>135.07599999999999</v>
      </c>
      <c r="O23" s="258">
        <v>135.26599999999999</v>
      </c>
      <c r="P23" s="258">
        <v>135.577</v>
      </c>
      <c r="Q23" s="258">
        <v>135.71199999999999</v>
      </c>
      <c r="R23" s="258">
        <v>135.904</v>
      </c>
      <c r="S23" s="258">
        <v>136.12200000000001</v>
      </c>
      <c r="T23" s="258">
        <v>136.268</v>
      </c>
      <c r="U23" s="258">
        <v>136.40799999999999</v>
      </c>
      <c r="V23" s="258">
        <v>136.67699999999999</v>
      </c>
      <c r="W23" s="258">
        <v>136.86199999999999</v>
      </c>
      <c r="X23" s="258">
        <v>137.05099999999999</v>
      </c>
      <c r="Y23" s="258">
        <v>137.34200000000001</v>
      </c>
      <c r="Z23" s="258">
        <v>137.387</v>
      </c>
      <c r="AA23" s="258">
        <v>137.57400000000001</v>
      </c>
      <c r="AB23" s="258">
        <v>137.74199999999999</v>
      </c>
      <c r="AC23" s="258">
        <v>138.01400000000001</v>
      </c>
      <c r="AD23" s="258">
        <v>138.32400000000001</v>
      </c>
      <c r="AE23" s="258">
        <v>138.53700000000001</v>
      </c>
      <c r="AF23" s="258">
        <v>138.84299999999999</v>
      </c>
      <c r="AG23" s="258">
        <v>139.07499999999999</v>
      </c>
      <c r="AH23" s="258">
        <v>139.29300000000001</v>
      </c>
      <c r="AI23" s="258">
        <v>139.57900000000001</v>
      </c>
      <c r="AJ23" s="258">
        <v>139.779</v>
      </c>
      <c r="AK23" s="258">
        <v>140.11000000000001</v>
      </c>
      <c r="AL23" s="258">
        <v>140.40199999999999</v>
      </c>
      <c r="AM23" s="258">
        <v>140.62299999999999</v>
      </c>
      <c r="AN23" s="258">
        <v>140.88800000000001</v>
      </c>
      <c r="AO23" s="258">
        <v>140.97200000000001</v>
      </c>
      <c r="AP23" s="258">
        <v>141.22300000000001</v>
      </c>
      <c r="AQ23" s="258">
        <v>141.49600000000001</v>
      </c>
      <c r="AR23" s="258">
        <v>141.72399999999999</v>
      </c>
      <c r="AS23" s="258">
        <v>142.001</v>
      </c>
      <c r="AT23" s="258">
        <v>142.15100000000001</v>
      </c>
      <c r="AU23" s="258">
        <v>142.30000000000001</v>
      </c>
      <c r="AV23" s="258">
        <v>142.595</v>
      </c>
      <c r="AW23" s="258">
        <v>142.875</v>
      </c>
      <c r="AX23" s="258">
        <v>143.14599999999999</v>
      </c>
      <c r="AY23" s="258">
        <v>143.31399999999999</v>
      </c>
      <c r="AZ23" s="258">
        <v>143.547</v>
      </c>
      <c r="BA23" s="258">
        <v>143.733</v>
      </c>
      <c r="BB23" s="258">
        <v>143.87700000000001</v>
      </c>
      <c r="BC23" s="258">
        <v>143.90100000000001</v>
      </c>
      <c r="BD23" s="258">
        <v>144.172</v>
      </c>
      <c r="BE23" s="258">
        <v>144.447</v>
      </c>
      <c r="BF23" s="258">
        <v>144.59800000000001</v>
      </c>
      <c r="BG23" s="258">
        <v>144.78280247000001</v>
      </c>
      <c r="BH23" s="346">
        <v>144.9367</v>
      </c>
      <c r="BI23" s="346">
        <v>145.1001</v>
      </c>
      <c r="BJ23" s="346">
        <v>145.2602</v>
      </c>
      <c r="BK23" s="346">
        <v>145.4255</v>
      </c>
      <c r="BL23" s="346">
        <v>145.5729</v>
      </c>
      <c r="BM23" s="346">
        <v>145.71080000000001</v>
      </c>
      <c r="BN23" s="346">
        <v>145.8366</v>
      </c>
      <c r="BO23" s="346">
        <v>145.95740000000001</v>
      </c>
      <c r="BP23" s="346">
        <v>146.07060000000001</v>
      </c>
      <c r="BQ23" s="346">
        <v>146.16370000000001</v>
      </c>
      <c r="BR23" s="346">
        <v>146.27109999999999</v>
      </c>
      <c r="BS23" s="346">
        <v>146.38030000000001</v>
      </c>
      <c r="BT23" s="346">
        <v>146.51130000000001</v>
      </c>
      <c r="BU23" s="346">
        <v>146.60890000000001</v>
      </c>
      <c r="BV23" s="346">
        <v>146.69319999999999</v>
      </c>
    </row>
    <row r="24" spans="1:74" s="143" customFormat="1" ht="11.1" customHeight="1" x14ac:dyDescent="0.2">
      <c r="A24" s="140"/>
      <c r="B24" s="139" t="s">
        <v>1049</v>
      </c>
      <c r="C24" s="258"/>
      <c r="D24" s="258"/>
      <c r="E24" s="258"/>
      <c r="F24" s="258"/>
      <c r="G24" s="258"/>
      <c r="H24" s="258"/>
      <c r="I24" s="258"/>
      <c r="J24" s="258"/>
      <c r="K24" s="258"/>
      <c r="L24" s="258"/>
      <c r="M24" s="258"/>
      <c r="N24" s="258"/>
      <c r="O24" s="258"/>
      <c r="P24" s="258"/>
      <c r="Q24" s="258"/>
      <c r="R24" s="258"/>
      <c r="S24" s="258"/>
      <c r="T24" s="258"/>
      <c r="U24" s="258"/>
      <c r="V24" s="258"/>
      <c r="W24" s="258"/>
      <c r="X24" s="258"/>
      <c r="Y24" s="258"/>
      <c r="Z24" s="258"/>
      <c r="AA24" s="258"/>
      <c r="AB24" s="258"/>
      <c r="AC24" s="258"/>
      <c r="AD24" s="258"/>
      <c r="AE24" s="258"/>
      <c r="AF24" s="258"/>
      <c r="AG24" s="258"/>
      <c r="AH24" s="258"/>
      <c r="AI24" s="258"/>
      <c r="AJ24" s="258"/>
      <c r="AK24" s="258"/>
      <c r="AL24" s="258"/>
      <c r="AM24" s="258"/>
      <c r="AN24" s="258"/>
      <c r="AO24" s="258"/>
      <c r="AP24" s="258"/>
      <c r="AQ24" s="258"/>
      <c r="AR24" s="258"/>
      <c r="AS24" s="258"/>
      <c r="AT24" s="258"/>
      <c r="AU24" s="258"/>
      <c r="AV24" s="258"/>
      <c r="AW24" s="258"/>
      <c r="AX24" s="258"/>
      <c r="AY24" s="258"/>
      <c r="AZ24" s="258"/>
      <c r="BA24" s="258"/>
      <c r="BB24" s="258"/>
      <c r="BC24" s="258"/>
      <c r="BD24" s="258"/>
      <c r="BE24" s="258"/>
      <c r="BF24" s="258"/>
      <c r="BG24" s="258"/>
      <c r="BH24" s="346"/>
      <c r="BI24" s="346"/>
      <c r="BJ24" s="346"/>
      <c r="BK24" s="346"/>
      <c r="BL24" s="346"/>
      <c r="BM24" s="346"/>
      <c r="BN24" s="346"/>
      <c r="BO24" s="346"/>
      <c r="BP24" s="346"/>
      <c r="BQ24" s="346"/>
      <c r="BR24" s="346"/>
      <c r="BS24" s="346"/>
      <c r="BT24" s="346"/>
      <c r="BU24" s="346"/>
      <c r="BV24" s="346"/>
    </row>
    <row r="25" spans="1:74" s="143" customFormat="1" ht="11.1" customHeight="1" x14ac:dyDescent="0.2">
      <c r="A25" s="140" t="s">
        <v>1051</v>
      </c>
      <c r="B25" s="209" t="s">
        <v>1050</v>
      </c>
      <c r="C25" s="258">
        <v>8.3000000000000007</v>
      </c>
      <c r="D25" s="258">
        <v>8.3000000000000007</v>
      </c>
      <c r="E25" s="258">
        <v>8.1999999999999993</v>
      </c>
      <c r="F25" s="258">
        <v>8.1999999999999993</v>
      </c>
      <c r="G25" s="258">
        <v>8.1999999999999993</v>
      </c>
      <c r="H25" s="258">
        <v>8.1999999999999993</v>
      </c>
      <c r="I25" s="258">
        <v>8.1999999999999993</v>
      </c>
      <c r="J25" s="258">
        <v>8.1</v>
      </c>
      <c r="K25" s="258">
        <v>7.8</v>
      </c>
      <c r="L25" s="258">
        <v>7.8</v>
      </c>
      <c r="M25" s="258">
        <v>7.7</v>
      </c>
      <c r="N25" s="258">
        <v>7.9</v>
      </c>
      <c r="O25" s="258">
        <v>8</v>
      </c>
      <c r="P25" s="258">
        <v>7.7</v>
      </c>
      <c r="Q25" s="258">
        <v>7.5</v>
      </c>
      <c r="R25" s="258">
        <v>7.6</v>
      </c>
      <c r="S25" s="258">
        <v>7.5</v>
      </c>
      <c r="T25" s="258">
        <v>7.5</v>
      </c>
      <c r="U25" s="258">
        <v>7.3</v>
      </c>
      <c r="V25" s="258">
        <v>7.3</v>
      </c>
      <c r="W25" s="258">
        <v>7.3</v>
      </c>
      <c r="X25" s="258">
        <v>7.2</v>
      </c>
      <c r="Y25" s="258">
        <v>6.9</v>
      </c>
      <c r="Z25" s="258">
        <v>6.7</v>
      </c>
      <c r="AA25" s="258">
        <v>6.6</v>
      </c>
      <c r="AB25" s="258">
        <v>6.7</v>
      </c>
      <c r="AC25" s="258">
        <v>6.7</v>
      </c>
      <c r="AD25" s="258">
        <v>6.2</v>
      </c>
      <c r="AE25" s="258">
        <v>6.2</v>
      </c>
      <c r="AF25" s="258">
        <v>6.1</v>
      </c>
      <c r="AG25" s="258">
        <v>6.2</v>
      </c>
      <c r="AH25" s="258">
        <v>6.2</v>
      </c>
      <c r="AI25" s="258">
        <v>6</v>
      </c>
      <c r="AJ25" s="258">
        <v>5.7</v>
      </c>
      <c r="AK25" s="258">
        <v>5.8</v>
      </c>
      <c r="AL25" s="258">
        <v>5.6</v>
      </c>
      <c r="AM25" s="258">
        <v>5.7</v>
      </c>
      <c r="AN25" s="258">
        <v>5.5</v>
      </c>
      <c r="AO25" s="258">
        <v>5.5</v>
      </c>
      <c r="AP25" s="258">
        <v>5.4</v>
      </c>
      <c r="AQ25" s="258">
        <v>5.5</v>
      </c>
      <c r="AR25" s="258">
        <v>5.3</v>
      </c>
      <c r="AS25" s="258">
        <v>5.3</v>
      </c>
      <c r="AT25" s="258">
        <v>5.0999999999999996</v>
      </c>
      <c r="AU25" s="258">
        <v>5.0999999999999996</v>
      </c>
      <c r="AV25" s="258">
        <v>5</v>
      </c>
      <c r="AW25" s="258">
        <v>5</v>
      </c>
      <c r="AX25" s="258">
        <v>5</v>
      </c>
      <c r="AY25" s="258">
        <v>4.9000000000000004</v>
      </c>
      <c r="AZ25" s="258">
        <v>4.9000000000000004</v>
      </c>
      <c r="BA25" s="258">
        <v>5</v>
      </c>
      <c r="BB25" s="258">
        <v>5</v>
      </c>
      <c r="BC25" s="258">
        <v>4.7</v>
      </c>
      <c r="BD25" s="258">
        <v>4.9000000000000004</v>
      </c>
      <c r="BE25" s="258">
        <v>4.9000000000000004</v>
      </c>
      <c r="BF25" s="258">
        <v>4.9000000000000004</v>
      </c>
      <c r="BG25" s="258">
        <v>4.9064470864</v>
      </c>
      <c r="BH25" s="346">
        <v>4.896369</v>
      </c>
      <c r="BI25" s="346">
        <v>4.8892620000000004</v>
      </c>
      <c r="BJ25" s="346">
        <v>4.880109</v>
      </c>
      <c r="BK25" s="346">
        <v>4.8677419999999998</v>
      </c>
      <c r="BL25" s="346">
        <v>4.8553750000000004</v>
      </c>
      <c r="BM25" s="346">
        <v>4.8418390000000002</v>
      </c>
      <c r="BN25" s="346">
        <v>4.8218670000000001</v>
      </c>
      <c r="BO25" s="346">
        <v>4.8099439999999998</v>
      </c>
      <c r="BP25" s="346">
        <v>4.800802</v>
      </c>
      <c r="BQ25" s="346">
        <v>4.7935020000000002</v>
      </c>
      <c r="BR25" s="346">
        <v>4.7906259999999996</v>
      </c>
      <c r="BS25" s="346">
        <v>4.7912350000000004</v>
      </c>
      <c r="BT25" s="346">
        <v>4.7989170000000003</v>
      </c>
      <c r="BU25" s="346">
        <v>4.8038040000000004</v>
      </c>
      <c r="BV25" s="346">
        <v>4.8094849999999996</v>
      </c>
    </row>
    <row r="26" spans="1:74" ht="11.1" customHeight="1" x14ac:dyDescent="0.2">
      <c r="A26" s="140"/>
      <c r="B26" s="139" t="s">
        <v>1052</v>
      </c>
      <c r="C26" s="243"/>
      <c r="D26" s="243"/>
      <c r="E26" s="243"/>
      <c r="F26" s="243"/>
      <c r="G26" s="243"/>
      <c r="H26" s="243"/>
      <c r="I26" s="243"/>
      <c r="J26" s="243"/>
      <c r="K26" s="243"/>
      <c r="L26" s="243"/>
      <c r="M26" s="243"/>
      <c r="N26" s="243"/>
      <c r="O26" s="243"/>
      <c r="P26" s="243"/>
      <c r="Q26" s="243"/>
      <c r="R26" s="243"/>
      <c r="S26" s="243"/>
      <c r="T26" s="243"/>
      <c r="U26" s="243"/>
      <c r="V26" s="243"/>
      <c r="W26" s="243"/>
      <c r="X26" s="243"/>
      <c r="Y26" s="243"/>
      <c r="Z26" s="243"/>
      <c r="AA26" s="243"/>
      <c r="AB26" s="243"/>
      <c r="AC26" s="243"/>
      <c r="AD26" s="243"/>
      <c r="AE26" s="243"/>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243"/>
      <c r="BD26" s="243"/>
      <c r="BE26" s="243"/>
      <c r="BF26" s="243"/>
      <c r="BG26" s="243"/>
      <c r="BH26" s="356"/>
      <c r="BI26" s="356"/>
      <c r="BJ26" s="356"/>
      <c r="BK26" s="356"/>
      <c r="BL26" s="356"/>
      <c r="BM26" s="356"/>
      <c r="BN26" s="356"/>
      <c r="BO26" s="356"/>
      <c r="BP26" s="356"/>
      <c r="BQ26" s="356"/>
      <c r="BR26" s="356"/>
      <c r="BS26" s="356"/>
      <c r="BT26" s="356"/>
      <c r="BU26" s="356"/>
      <c r="BV26" s="356"/>
    </row>
    <row r="27" spans="1:74" ht="11.1" customHeight="1" x14ac:dyDescent="0.2">
      <c r="A27" s="140" t="s">
        <v>1053</v>
      </c>
      <c r="B27" s="209" t="s">
        <v>1054</v>
      </c>
      <c r="C27" s="486">
        <v>0.72299999999999998</v>
      </c>
      <c r="D27" s="486">
        <v>0.70399999999999996</v>
      </c>
      <c r="E27" s="486">
        <v>0.69499999999999995</v>
      </c>
      <c r="F27" s="486">
        <v>0.753</v>
      </c>
      <c r="G27" s="486">
        <v>0.70799999999999996</v>
      </c>
      <c r="H27" s="486">
        <v>0.75700000000000001</v>
      </c>
      <c r="I27" s="486">
        <v>0.74</v>
      </c>
      <c r="J27" s="486">
        <v>0.754</v>
      </c>
      <c r="K27" s="486">
        <v>0.84699999999999998</v>
      </c>
      <c r="L27" s="486">
        <v>0.91500000000000004</v>
      </c>
      <c r="M27" s="486">
        <v>0.83299999999999996</v>
      </c>
      <c r="N27" s="486">
        <v>0.97599999999999998</v>
      </c>
      <c r="O27" s="486">
        <v>0.88800000000000001</v>
      </c>
      <c r="P27" s="486">
        <v>0.97</v>
      </c>
      <c r="Q27" s="486">
        <v>0.999</v>
      </c>
      <c r="R27" s="486">
        <v>0.82599999999999996</v>
      </c>
      <c r="S27" s="486">
        <v>0.92</v>
      </c>
      <c r="T27" s="486">
        <v>0.85199999999999998</v>
      </c>
      <c r="U27" s="486">
        <v>0.89100000000000001</v>
      </c>
      <c r="V27" s="486">
        <v>0.89800000000000002</v>
      </c>
      <c r="W27" s="486">
        <v>0.86</v>
      </c>
      <c r="X27" s="486">
        <v>0.92100000000000004</v>
      </c>
      <c r="Y27" s="486">
        <v>1.1040000000000001</v>
      </c>
      <c r="Z27" s="486">
        <v>1.01</v>
      </c>
      <c r="AA27" s="486">
        <v>0.90200000000000002</v>
      </c>
      <c r="AB27" s="486">
        <v>0.94799999999999995</v>
      </c>
      <c r="AC27" s="486">
        <v>0.97299999999999998</v>
      </c>
      <c r="AD27" s="486">
        <v>1.038</v>
      </c>
      <c r="AE27" s="486">
        <v>0.98699999999999999</v>
      </c>
      <c r="AF27" s="486">
        <v>0.92800000000000005</v>
      </c>
      <c r="AG27" s="486">
        <v>1.085</v>
      </c>
      <c r="AH27" s="486">
        <v>0.98399999999999999</v>
      </c>
      <c r="AI27" s="486">
        <v>0.999</v>
      </c>
      <c r="AJ27" s="486">
        <v>1.0940000000000001</v>
      </c>
      <c r="AK27" s="486">
        <v>0.99399999999999999</v>
      </c>
      <c r="AL27" s="486">
        <v>1.081</v>
      </c>
      <c r="AM27" s="486">
        <v>1.101</v>
      </c>
      <c r="AN27" s="486">
        <v>0.89300000000000002</v>
      </c>
      <c r="AO27" s="486">
        <v>0.96399999999999997</v>
      </c>
      <c r="AP27" s="486">
        <v>1.1919999999999999</v>
      </c>
      <c r="AQ27" s="486">
        <v>1.0629999999999999</v>
      </c>
      <c r="AR27" s="486">
        <v>1.2130000000000001</v>
      </c>
      <c r="AS27" s="486">
        <v>1.147</v>
      </c>
      <c r="AT27" s="486">
        <v>1.1319999999999999</v>
      </c>
      <c r="AU27" s="486">
        <v>1.1890000000000001</v>
      </c>
      <c r="AV27" s="486">
        <v>1.073</v>
      </c>
      <c r="AW27" s="486">
        <v>1.171</v>
      </c>
      <c r="AX27" s="486">
        <v>1.1599999999999999</v>
      </c>
      <c r="AY27" s="486">
        <v>1.1279999999999999</v>
      </c>
      <c r="AZ27" s="486">
        <v>1.2130000000000001</v>
      </c>
      <c r="BA27" s="486">
        <v>1.113</v>
      </c>
      <c r="BB27" s="486">
        <v>1.155</v>
      </c>
      <c r="BC27" s="486">
        <v>1.1279999999999999</v>
      </c>
      <c r="BD27" s="486">
        <v>1.1859999999999999</v>
      </c>
      <c r="BE27" s="486">
        <v>1.2110000000000001</v>
      </c>
      <c r="BF27" s="486">
        <v>1.1917922839999999</v>
      </c>
      <c r="BG27" s="486">
        <v>1.1997404691</v>
      </c>
      <c r="BH27" s="487">
        <v>1.19763</v>
      </c>
      <c r="BI27" s="487">
        <v>1.2080789999999999</v>
      </c>
      <c r="BJ27" s="487">
        <v>1.222863</v>
      </c>
      <c r="BK27" s="487">
        <v>1.247309</v>
      </c>
      <c r="BL27" s="487">
        <v>1.2667649999999999</v>
      </c>
      <c r="BM27" s="487">
        <v>1.2865599999999999</v>
      </c>
      <c r="BN27" s="487">
        <v>1.309061</v>
      </c>
      <c r="BO27" s="487">
        <v>1.327758</v>
      </c>
      <c r="BP27" s="487">
        <v>1.345019</v>
      </c>
      <c r="BQ27" s="487">
        <v>1.359081</v>
      </c>
      <c r="BR27" s="487">
        <v>1.37479</v>
      </c>
      <c r="BS27" s="487">
        <v>1.3903840000000001</v>
      </c>
      <c r="BT27" s="487">
        <v>1.410304</v>
      </c>
      <c r="BU27" s="487">
        <v>1.422337</v>
      </c>
      <c r="BV27" s="487">
        <v>1.4309259999999999</v>
      </c>
    </row>
    <row r="28" spans="1:74" s="143" customFormat="1" ht="11.1" customHeight="1" x14ac:dyDescent="0.2">
      <c r="A28" s="142"/>
      <c r="B28" s="209"/>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258"/>
      <c r="AZ28" s="258"/>
      <c r="BA28" s="258"/>
      <c r="BB28" s="258"/>
      <c r="BC28" s="258"/>
      <c r="BD28" s="258"/>
      <c r="BE28" s="258"/>
      <c r="BF28" s="258"/>
      <c r="BG28" s="258"/>
      <c r="BH28" s="346"/>
      <c r="BI28" s="346"/>
      <c r="BJ28" s="346"/>
      <c r="BK28" s="346"/>
      <c r="BL28" s="346"/>
      <c r="BM28" s="346"/>
      <c r="BN28" s="346"/>
      <c r="BO28" s="346"/>
      <c r="BP28" s="346"/>
      <c r="BQ28" s="346"/>
      <c r="BR28" s="346"/>
      <c r="BS28" s="346"/>
      <c r="BT28" s="346"/>
      <c r="BU28" s="346"/>
      <c r="BV28" s="346"/>
    </row>
    <row r="29" spans="1:74" ht="11.1" customHeight="1" x14ac:dyDescent="0.2">
      <c r="A29" s="134"/>
      <c r="B29" s="324" t="s">
        <v>1266</v>
      </c>
      <c r="C29" s="220"/>
      <c r="D29" s="220"/>
      <c r="E29" s="220"/>
      <c r="F29" s="220"/>
      <c r="G29" s="220"/>
      <c r="H29" s="220"/>
      <c r="I29" s="220"/>
      <c r="J29" s="220"/>
      <c r="K29" s="220"/>
      <c r="L29" s="220"/>
      <c r="M29" s="220"/>
      <c r="N29" s="220"/>
      <c r="O29" s="220"/>
      <c r="P29" s="220"/>
      <c r="Q29" s="220"/>
      <c r="R29" s="220"/>
      <c r="S29" s="220"/>
      <c r="T29" s="220"/>
      <c r="U29" s="220"/>
      <c r="V29" s="220"/>
      <c r="W29" s="220"/>
      <c r="X29" s="220"/>
      <c r="Y29" s="220"/>
      <c r="Z29" s="220"/>
      <c r="AA29" s="220"/>
      <c r="AB29" s="220"/>
      <c r="AC29" s="220"/>
      <c r="AD29" s="220"/>
      <c r="AE29" s="220"/>
      <c r="AF29" s="220"/>
      <c r="AG29" s="220"/>
      <c r="AH29" s="220"/>
      <c r="AI29" s="220"/>
      <c r="AJ29" s="220"/>
      <c r="AK29" s="220"/>
      <c r="AL29" s="220"/>
      <c r="AM29" s="220"/>
      <c r="AN29" s="220"/>
      <c r="AO29" s="220"/>
      <c r="AP29" s="220"/>
      <c r="AQ29" s="220"/>
      <c r="AR29" s="220"/>
      <c r="AS29" s="220"/>
      <c r="AT29" s="220"/>
      <c r="AU29" s="220"/>
      <c r="AV29" s="220"/>
      <c r="AW29" s="220"/>
      <c r="AX29" s="220"/>
      <c r="AY29" s="220"/>
      <c r="AZ29" s="220"/>
      <c r="BA29" s="220"/>
      <c r="BB29" s="220"/>
      <c r="BC29" s="220"/>
      <c r="BD29" s="220"/>
      <c r="BE29" s="220"/>
      <c r="BF29" s="220"/>
      <c r="BG29" s="220"/>
      <c r="BH29" s="334"/>
      <c r="BI29" s="334"/>
      <c r="BJ29" s="334"/>
      <c r="BK29" s="334"/>
      <c r="BL29" s="334"/>
      <c r="BM29" s="334"/>
      <c r="BN29" s="334"/>
      <c r="BO29" s="334"/>
      <c r="BP29" s="334"/>
      <c r="BQ29" s="334"/>
      <c r="BR29" s="334"/>
      <c r="BS29" s="334"/>
      <c r="BT29" s="334"/>
      <c r="BU29" s="334"/>
      <c r="BV29" s="334"/>
    </row>
    <row r="30" spans="1:74" ht="11.1" customHeight="1" x14ac:dyDescent="0.2">
      <c r="A30" s="630" t="s">
        <v>746</v>
      </c>
      <c r="B30" s="631" t="s">
        <v>745</v>
      </c>
      <c r="C30" s="258">
        <v>99.378699999999995</v>
      </c>
      <c r="D30" s="258">
        <v>99.657799999999995</v>
      </c>
      <c r="E30" s="258">
        <v>98.957899999999995</v>
      </c>
      <c r="F30" s="258">
        <v>99.839600000000004</v>
      </c>
      <c r="G30" s="258">
        <v>100.0042</v>
      </c>
      <c r="H30" s="258">
        <v>100.0318</v>
      </c>
      <c r="I30" s="258">
        <v>100.31319999999999</v>
      </c>
      <c r="J30" s="258">
        <v>99.838899999999995</v>
      </c>
      <c r="K30" s="258">
        <v>99.959900000000005</v>
      </c>
      <c r="L30" s="258">
        <v>100.2146</v>
      </c>
      <c r="M30" s="258">
        <v>100.7651</v>
      </c>
      <c r="N30" s="258">
        <v>101.0382</v>
      </c>
      <c r="O30" s="258">
        <v>100.9614</v>
      </c>
      <c r="P30" s="258">
        <v>101.4781</v>
      </c>
      <c r="Q30" s="258">
        <v>101.6302</v>
      </c>
      <c r="R30" s="258">
        <v>101.5825</v>
      </c>
      <c r="S30" s="258">
        <v>101.6016</v>
      </c>
      <c r="T30" s="258">
        <v>101.82210000000001</v>
      </c>
      <c r="U30" s="258">
        <v>101.2443</v>
      </c>
      <c r="V30" s="258">
        <v>101.9928</v>
      </c>
      <c r="W30" s="258">
        <v>102.4847</v>
      </c>
      <c r="X30" s="258">
        <v>102.42870000000001</v>
      </c>
      <c r="Y30" s="258">
        <v>102.7732</v>
      </c>
      <c r="Z30" s="258">
        <v>102.9513</v>
      </c>
      <c r="AA30" s="258">
        <v>102.46210000000001</v>
      </c>
      <c r="AB30" s="258">
        <v>103.2919</v>
      </c>
      <c r="AC30" s="258">
        <v>104.0896</v>
      </c>
      <c r="AD30" s="258">
        <v>104.2409</v>
      </c>
      <c r="AE30" s="258">
        <v>104.6541</v>
      </c>
      <c r="AF30" s="258">
        <v>105.1223</v>
      </c>
      <c r="AG30" s="258">
        <v>105.2073</v>
      </c>
      <c r="AH30" s="258">
        <v>105.19889999999999</v>
      </c>
      <c r="AI30" s="258">
        <v>105.575</v>
      </c>
      <c r="AJ30" s="258">
        <v>105.64409999999999</v>
      </c>
      <c r="AK30" s="258">
        <v>106.68680000000001</v>
      </c>
      <c r="AL30" s="258">
        <v>106.51819999999999</v>
      </c>
      <c r="AM30" s="258">
        <v>105.9906</v>
      </c>
      <c r="AN30" s="258">
        <v>105.85760000000001</v>
      </c>
      <c r="AO30" s="258">
        <v>105.515</v>
      </c>
      <c r="AP30" s="258">
        <v>105.2732</v>
      </c>
      <c r="AQ30" s="258">
        <v>105.02589999999999</v>
      </c>
      <c r="AR30" s="258">
        <v>104.8599</v>
      </c>
      <c r="AS30" s="258">
        <v>105.4755</v>
      </c>
      <c r="AT30" s="258">
        <v>105.5783</v>
      </c>
      <c r="AU30" s="258">
        <v>105.30719999999999</v>
      </c>
      <c r="AV30" s="258">
        <v>105.1649</v>
      </c>
      <c r="AW30" s="258">
        <v>104.4871</v>
      </c>
      <c r="AX30" s="258">
        <v>104.04519999999999</v>
      </c>
      <c r="AY30" s="258">
        <v>104.54949999999999</v>
      </c>
      <c r="AZ30" s="258">
        <v>104.414</v>
      </c>
      <c r="BA30" s="258">
        <v>103.3994</v>
      </c>
      <c r="BB30" s="258">
        <v>103.87690000000001</v>
      </c>
      <c r="BC30" s="258">
        <v>103.70910000000001</v>
      </c>
      <c r="BD30" s="258">
        <v>104.1418</v>
      </c>
      <c r="BE30" s="258">
        <v>104.9141</v>
      </c>
      <c r="BF30" s="258">
        <v>104.60960494</v>
      </c>
      <c r="BG30" s="258">
        <v>104.65935309</v>
      </c>
      <c r="BH30" s="346">
        <v>104.43989999999999</v>
      </c>
      <c r="BI30" s="346">
        <v>104.45229999999999</v>
      </c>
      <c r="BJ30" s="346">
        <v>104.5142</v>
      </c>
      <c r="BK30" s="346">
        <v>104.6645</v>
      </c>
      <c r="BL30" s="346">
        <v>104.79649999999999</v>
      </c>
      <c r="BM30" s="346">
        <v>104.949</v>
      </c>
      <c r="BN30" s="346">
        <v>105.08920000000001</v>
      </c>
      <c r="BO30" s="346">
        <v>105.3073</v>
      </c>
      <c r="BP30" s="346">
        <v>105.57040000000001</v>
      </c>
      <c r="BQ30" s="346">
        <v>105.96510000000001</v>
      </c>
      <c r="BR30" s="346">
        <v>106.25360000000001</v>
      </c>
      <c r="BS30" s="346">
        <v>106.5223</v>
      </c>
      <c r="BT30" s="346">
        <v>106.777</v>
      </c>
      <c r="BU30" s="346">
        <v>107.002</v>
      </c>
      <c r="BV30" s="346">
        <v>107.203</v>
      </c>
    </row>
    <row r="31" spans="1:74" ht="11.1" customHeight="1" x14ac:dyDescent="0.2">
      <c r="A31" s="325" t="s">
        <v>723</v>
      </c>
      <c r="B31" s="41" t="s">
        <v>1163</v>
      </c>
      <c r="C31" s="258">
        <v>99.584599999999995</v>
      </c>
      <c r="D31" s="258">
        <v>99.9499</v>
      </c>
      <c r="E31" s="258">
        <v>99.399199999999993</v>
      </c>
      <c r="F31" s="258">
        <v>100.1176</v>
      </c>
      <c r="G31" s="258">
        <v>99.777199999999993</v>
      </c>
      <c r="H31" s="258">
        <v>100.0714</v>
      </c>
      <c r="I31" s="258">
        <v>100.0522</v>
      </c>
      <c r="J31" s="258">
        <v>99.856899999999996</v>
      </c>
      <c r="K31" s="258">
        <v>99.916399999999996</v>
      </c>
      <c r="L31" s="258">
        <v>99.683300000000003</v>
      </c>
      <c r="M31" s="258">
        <v>100.4111</v>
      </c>
      <c r="N31" s="258">
        <v>101.1802</v>
      </c>
      <c r="O31" s="258">
        <v>100.9209</v>
      </c>
      <c r="P31" s="258">
        <v>101.4498</v>
      </c>
      <c r="Q31" s="258">
        <v>101.2064</v>
      </c>
      <c r="R31" s="258">
        <v>100.8507</v>
      </c>
      <c r="S31" s="258">
        <v>101.07380000000001</v>
      </c>
      <c r="T31" s="258">
        <v>101.28189999999999</v>
      </c>
      <c r="U31" s="258">
        <v>100.23650000000001</v>
      </c>
      <c r="V31" s="258">
        <v>101.11490000000001</v>
      </c>
      <c r="W31" s="258">
        <v>101.2128</v>
      </c>
      <c r="X31" s="258">
        <v>101.3373</v>
      </c>
      <c r="Y31" s="258">
        <v>101.2697</v>
      </c>
      <c r="Z31" s="258">
        <v>101.2581</v>
      </c>
      <c r="AA31" s="258">
        <v>100.1142</v>
      </c>
      <c r="AB31" s="258">
        <v>101.18340000000001</v>
      </c>
      <c r="AC31" s="258">
        <v>101.8952</v>
      </c>
      <c r="AD31" s="258">
        <v>101.9605</v>
      </c>
      <c r="AE31" s="258">
        <v>102.2163</v>
      </c>
      <c r="AF31" s="258">
        <v>102.64700000000001</v>
      </c>
      <c r="AG31" s="258">
        <v>103.083</v>
      </c>
      <c r="AH31" s="258">
        <v>102.73090000000001</v>
      </c>
      <c r="AI31" s="258">
        <v>102.94670000000001</v>
      </c>
      <c r="AJ31" s="258">
        <v>102.9907</v>
      </c>
      <c r="AK31" s="258">
        <v>103.9456</v>
      </c>
      <c r="AL31" s="258">
        <v>103.8143</v>
      </c>
      <c r="AM31" s="258">
        <v>103.45659999999999</v>
      </c>
      <c r="AN31" s="258">
        <v>103.02630000000001</v>
      </c>
      <c r="AO31" s="258">
        <v>103.2002</v>
      </c>
      <c r="AP31" s="258">
        <v>103.44799999999999</v>
      </c>
      <c r="AQ31" s="258">
        <v>103.4547</v>
      </c>
      <c r="AR31" s="258">
        <v>103.25369999999999</v>
      </c>
      <c r="AS31" s="258">
        <v>103.96080000000001</v>
      </c>
      <c r="AT31" s="258">
        <v>103.9229</v>
      </c>
      <c r="AU31" s="258">
        <v>103.724</v>
      </c>
      <c r="AV31" s="258">
        <v>103.93810000000001</v>
      </c>
      <c r="AW31" s="258">
        <v>103.63460000000001</v>
      </c>
      <c r="AX31" s="258">
        <v>103.6405</v>
      </c>
      <c r="AY31" s="258">
        <v>104.0779</v>
      </c>
      <c r="AZ31" s="258">
        <v>103.976</v>
      </c>
      <c r="BA31" s="258">
        <v>103.5929</v>
      </c>
      <c r="BB31" s="258">
        <v>103.7097</v>
      </c>
      <c r="BC31" s="258">
        <v>103.4877</v>
      </c>
      <c r="BD31" s="258">
        <v>103.8214</v>
      </c>
      <c r="BE31" s="258">
        <v>104.3943</v>
      </c>
      <c r="BF31" s="258">
        <v>104.23680247</v>
      </c>
      <c r="BG31" s="258">
        <v>104.37407654</v>
      </c>
      <c r="BH31" s="346">
        <v>104.3991</v>
      </c>
      <c r="BI31" s="346">
        <v>104.5545</v>
      </c>
      <c r="BJ31" s="346">
        <v>104.7522</v>
      </c>
      <c r="BK31" s="346">
        <v>105.1097</v>
      </c>
      <c r="BL31" s="346">
        <v>105.3036</v>
      </c>
      <c r="BM31" s="346">
        <v>105.4516</v>
      </c>
      <c r="BN31" s="346">
        <v>105.4358</v>
      </c>
      <c r="BO31" s="346">
        <v>105.5802</v>
      </c>
      <c r="BP31" s="346">
        <v>105.76690000000001</v>
      </c>
      <c r="BQ31" s="346">
        <v>106.038</v>
      </c>
      <c r="BR31" s="346">
        <v>106.27809999999999</v>
      </c>
      <c r="BS31" s="346">
        <v>106.52930000000001</v>
      </c>
      <c r="BT31" s="346">
        <v>106.8659</v>
      </c>
      <c r="BU31" s="346">
        <v>107.08320000000001</v>
      </c>
      <c r="BV31" s="346">
        <v>107.2555</v>
      </c>
    </row>
    <row r="32" spans="1:74" ht="11.1" customHeight="1" x14ac:dyDescent="0.2">
      <c r="A32" s="632" t="s">
        <v>1138</v>
      </c>
      <c r="B32" s="633" t="s">
        <v>1164</v>
      </c>
      <c r="C32" s="258">
        <v>99.250299999999996</v>
      </c>
      <c r="D32" s="258">
        <v>99.431799999999996</v>
      </c>
      <c r="E32" s="258">
        <v>99.108800000000002</v>
      </c>
      <c r="F32" s="258">
        <v>99.2</v>
      </c>
      <c r="G32" s="258">
        <v>99.435400000000001</v>
      </c>
      <c r="H32" s="258">
        <v>99.295400000000001</v>
      </c>
      <c r="I32" s="258">
        <v>100.7983</v>
      </c>
      <c r="J32" s="258">
        <v>101.3597</v>
      </c>
      <c r="K32" s="258">
        <v>101.7561</v>
      </c>
      <c r="L32" s="258">
        <v>100.1418</v>
      </c>
      <c r="M32" s="258">
        <v>99.882099999999994</v>
      </c>
      <c r="N32" s="258">
        <v>100.34010000000001</v>
      </c>
      <c r="O32" s="258">
        <v>100.9182</v>
      </c>
      <c r="P32" s="258">
        <v>101.02589999999999</v>
      </c>
      <c r="Q32" s="258">
        <v>100.7717</v>
      </c>
      <c r="R32" s="258">
        <v>101.6651</v>
      </c>
      <c r="S32" s="258">
        <v>101.6784</v>
      </c>
      <c r="T32" s="258">
        <v>102.3336</v>
      </c>
      <c r="U32" s="258">
        <v>102.7358</v>
      </c>
      <c r="V32" s="258">
        <v>102.4705</v>
      </c>
      <c r="W32" s="258">
        <v>101.9238</v>
      </c>
      <c r="X32" s="258">
        <v>102.4301</v>
      </c>
      <c r="Y32" s="258">
        <v>102.1597</v>
      </c>
      <c r="Z32" s="258">
        <v>103.4863</v>
      </c>
      <c r="AA32" s="258">
        <v>101.5907</v>
      </c>
      <c r="AB32" s="258">
        <v>103.11279999999999</v>
      </c>
      <c r="AC32" s="258">
        <v>102.2769</v>
      </c>
      <c r="AD32" s="258">
        <v>102.8625</v>
      </c>
      <c r="AE32" s="258">
        <v>102.5188</v>
      </c>
      <c r="AF32" s="258">
        <v>102.28449999999999</v>
      </c>
      <c r="AG32" s="258">
        <v>101.571</v>
      </c>
      <c r="AH32" s="258">
        <v>101.3117</v>
      </c>
      <c r="AI32" s="258">
        <v>101.18510000000001</v>
      </c>
      <c r="AJ32" s="258">
        <v>101.6836</v>
      </c>
      <c r="AK32" s="258">
        <v>103.1251</v>
      </c>
      <c r="AL32" s="258">
        <v>103.10299999999999</v>
      </c>
      <c r="AM32" s="258">
        <v>103.08620000000001</v>
      </c>
      <c r="AN32" s="258">
        <v>102.7302</v>
      </c>
      <c r="AO32" s="258">
        <v>103.4954</v>
      </c>
      <c r="AP32" s="258">
        <v>103.0492</v>
      </c>
      <c r="AQ32" s="258">
        <v>102.5611</v>
      </c>
      <c r="AR32" s="258">
        <v>102.30249999999999</v>
      </c>
      <c r="AS32" s="258">
        <v>102.857</v>
      </c>
      <c r="AT32" s="258">
        <v>103.6242</v>
      </c>
      <c r="AU32" s="258">
        <v>103.843</v>
      </c>
      <c r="AV32" s="258">
        <v>102.7607</v>
      </c>
      <c r="AW32" s="258">
        <v>103.5776</v>
      </c>
      <c r="AX32" s="258">
        <v>103.1429</v>
      </c>
      <c r="AY32" s="258">
        <v>104.9242</v>
      </c>
      <c r="AZ32" s="258">
        <v>104.1283</v>
      </c>
      <c r="BA32" s="258">
        <v>104.1606</v>
      </c>
      <c r="BB32" s="258">
        <v>103.84650000000001</v>
      </c>
      <c r="BC32" s="258">
        <v>105.08199999999999</v>
      </c>
      <c r="BD32" s="258">
        <v>105.1802</v>
      </c>
      <c r="BE32" s="258">
        <v>105.1503</v>
      </c>
      <c r="BF32" s="258">
        <v>105.32235556000001</v>
      </c>
      <c r="BG32" s="258">
        <v>105.50378889</v>
      </c>
      <c r="BH32" s="346">
        <v>105.6489</v>
      </c>
      <c r="BI32" s="346">
        <v>105.8249</v>
      </c>
      <c r="BJ32" s="346">
        <v>106.00749999999999</v>
      </c>
      <c r="BK32" s="346">
        <v>106.2136</v>
      </c>
      <c r="BL32" s="346">
        <v>106.3965</v>
      </c>
      <c r="BM32" s="346">
        <v>106.5731</v>
      </c>
      <c r="BN32" s="346">
        <v>106.7296</v>
      </c>
      <c r="BO32" s="346">
        <v>106.90430000000001</v>
      </c>
      <c r="BP32" s="346">
        <v>107.08329999999999</v>
      </c>
      <c r="BQ32" s="346">
        <v>107.279</v>
      </c>
      <c r="BR32" s="346">
        <v>107.4572</v>
      </c>
      <c r="BS32" s="346">
        <v>107.63030000000001</v>
      </c>
      <c r="BT32" s="346">
        <v>107.8017</v>
      </c>
      <c r="BU32" s="346">
        <v>107.9623</v>
      </c>
      <c r="BV32" s="346">
        <v>108.11539999999999</v>
      </c>
    </row>
    <row r="33" spans="1:74" ht="11.1" customHeight="1" x14ac:dyDescent="0.2">
      <c r="A33" s="632" t="s">
        <v>1139</v>
      </c>
      <c r="B33" s="633" t="s">
        <v>1165</v>
      </c>
      <c r="C33" s="258">
        <v>99.3352</v>
      </c>
      <c r="D33" s="258">
        <v>100.566</v>
      </c>
      <c r="E33" s="258">
        <v>99.450299999999999</v>
      </c>
      <c r="F33" s="258">
        <v>100.3497</v>
      </c>
      <c r="G33" s="258">
        <v>100.494</v>
      </c>
      <c r="H33" s="258">
        <v>99.048500000000004</v>
      </c>
      <c r="I33" s="258">
        <v>99.590800000000002</v>
      </c>
      <c r="J33" s="258">
        <v>100.23269999999999</v>
      </c>
      <c r="K33" s="258">
        <v>99.430099999999996</v>
      </c>
      <c r="L33" s="258">
        <v>100.43940000000001</v>
      </c>
      <c r="M33" s="258">
        <v>100.705</v>
      </c>
      <c r="N33" s="258">
        <v>100.3583</v>
      </c>
      <c r="O33" s="258">
        <v>100.5827</v>
      </c>
      <c r="P33" s="258">
        <v>101.3729</v>
      </c>
      <c r="Q33" s="258">
        <v>100.661</v>
      </c>
      <c r="R33" s="258">
        <v>100.1998</v>
      </c>
      <c r="S33" s="258">
        <v>101.4171</v>
      </c>
      <c r="T33" s="258">
        <v>100.6404</v>
      </c>
      <c r="U33" s="258">
        <v>100.8775</v>
      </c>
      <c r="V33" s="258">
        <v>100.7011</v>
      </c>
      <c r="W33" s="258">
        <v>99.2072</v>
      </c>
      <c r="X33" s="258">
        <v>99.929100000000005</v>
      </c>
      <c r="Y33" s="258">
        <v>98.614000000000004</v>
      </c>
      <c r="Z33" s="258">
        <v>98.793300000000002</v>
      </c>
      <c r="AA33" s="258">
        <v>99.128699999999995</v>
      </c>
      <c r="AB33" s="258">
        <v>97.8249</v>
      </c>
      <c r="AC33" s="258">
        <v>97.953599999999994</v>
      </c>
      <c r="AD33" s="258">
        <v>100.57980000000001</v>
      </c>
      <c r="AE33" s="258">
        <v>98.773700000000005</v>
      </c>
      <c r="AF33" s="258">
        <v>99.549300000000002</v>
      </c>
      <c r="AG33" s="258">
        <v>99.022999999999996</v>
      </c>
      <c r="AH33" s="258">
        <v>99.3947</v>
      </c>
      <c r="AI33" s="258">
        <v>99.614400000000003</v>
      </c>
      <c r="AJ33" s="258">
        <v>99.018199999999993</v>
      </c>
      <c r="AK33" s="258">
        <v>100.0504</v>
      </c>
      <c r="AL33" s="258">
        <v>100.3717</v>
      </c>
      <c r="AM33" s="258">
        <v>99.2851</v>
      </c>
      <c r="AN33" s="258">
        <v>98.259500000000003</v>
      </c>
      <c r="AO33" s="258">
        <v>99.118700000000004</v>
      </c>
      <c r="AP33" s="258">
        <v>99.002300000000005</v>
      </c>
      <c r="AQ33" s="258">
        <v>98.923400000000001</v>
      </c>
      <c r="AR33" s="258">
        <v>97.46</v>
      </c>
      <c r="AS33" s="258">
        <v>97.117800000000003</v>
      </c>
      <c r="AT33" s="258">
        <v>96.516199999999998</v>
      </c>
      <c r="AU33" s="258">
        <v>97.388400000000004</v>
      </c>
      <c r="AV33" s="258">
        <v>97.152799999999999</v>
      </c>
      <c r="AW33" s="258">
        <v>96.455299999999994</v>
      </c>
      <c r="AX33" s="258">
        <v>96.251400000000004</v>
      </c>
      <c r="AY33" s="258">
        <v>96.532399999999996</v>
      </c>
      <c r="AZ33" s="258">
        <v>96.394599999999997</v>
      </c>
      <c r="BA33" s="258">
        <v>96.149500000000003</v>
      </c>
      <c r="BB33" s="258">
        <v>95.087999999999994</v>
      </c>
      <c r="BC33" s="258">
        <v>95.894400000000005</v>
      </c>
      <c r="BD33" s="258">
        <v>96.011300000000006</v>
      </c>
      <c r="BE33" s="258">
        <v>95.927199999999999</v>
      </c>
      <c r="BF33" s="258">
        <v>95.543276789999993</v>
      </c>
      <c r="BG33" s="258">
        <v>95.445107160000006</v>
      </c>
      <c r="BH33" s="346">
        <v>95.24239</v>
      </c>
      <c r="BI33" s="346">
        <v>95.147419999999997</v>
      </c>
      <c r="BJ33" s="346">
        <v>95.082999999999998</v>
      </c>
      <c r="BK33" s="346">
        <v>95.071870000000004</v>
      </c>
      <c r="BL33" s="346">
        <v>95.051490000000001</v>
      </c>
      <c r="BM33" s="346">
        <v>95.044600000000003</v>
      </c>
      <c r="BN33" s="346">
        <v>95.054280000000006</v>
      </c>
      <c r="BO33" s="346">
        <v>95.072059999999993</v>
      </c>
      <c r="BP33" s="346">
        <v>95.101029999999994</v>
      </c>
      <c r="BQ33" s="346">
        <v>95.157060000000001</v>
      </c>
      <c r="BR33" s="346">
        <v>95.196470000000005</v>
      </c>
      <c r="BS33" s="346">
        <v>95.235159999999993</v>
      </c>
      <c r="BT33" s="346">
        <v>95.321359999999999</v>
      </c>
      <c r="BU33" s="346">
        <v>95.322389999999999</v>
      </c>
      <c r="BV33" s="346">
        <v>95.286490000000001</v>
      </c>
    </row>
    <row r="34" spans="1:74" ht="11.1" customHeight="1" x14ac:dyDescent="0.2">
      <c r="A34" s="632" t="s">
        <v>1140</v>
      </c>
      <c r="B34" s="633" t="s">
        <v>1166</v>
      </c>
      <c r="C34" s="258">
        <v>100.2843</v>
      </c>
      <c r="D34" s="258">
        <v>101.4212</v>
      </c>
      <c r="E34" s="258">
        <v>100.0354</v>
      </c>
      <c r="F34" s="258">
        <v>98.915999999999997</v>
      </c>
      <c r="G34" s="258">
        <v>99.305700000000002</v>
      </c>
      <c r="H34" s="258">
        <v>99.617400000000004</v>
      </c>
      <c r="I34" s="258">
        <v>98.935599999999994</v>
      </c>
      <c r="J34" s="258">
        <v>99.006600000000006</v>
      </c>
      <c r="K34" s="258">
        <v>99.214299999999994</v>
      </c>
      <c r="L34" s="258">
        <v>101.2021</v>
      </c>
      <c r="M34" s="258">
        <v>100.6221</v>
      </c>
      <c r="N34" s="258">
        <v>101.4393</v>
      </c>
      <c r="O34" s="258">
        <v>104.67919999999999</v>
      </c>
      <c r="P34" s="258">
        <v>104.7135</v>
      </c>
      <c r="Q34" s="258">
        <v>104.3498</v>
      </c>
      <c r="R34" s="258">
        <v>103.82899999999999</v>
      </c>
      <c r="S34" s="258">
        <v>104.4135</v>
      </c>
      <c r="T34" s="258">
        <v>104.8207</v>
      </c>
      <c r="U34" s="258">
        <v>104.4191</v>
      </c>
      <c r="V34" s="258">
        <v>103.80289999999999</v>
      </c>
      <c r="W34" s="258">
        <v>104.6053</v>
      </c>
      <c r="X34" s="258">
        <v>103.709</v>
      </c>
      <c r="Y34" s="258">
        <v>102.77379999999999</v>
      </c>
      <c r="Z34" s="258">
        <v>101.8951</v>
      </c>
      <c r="AA34" s="258">
        <v>101.0706</v>
      </c>
      <c r="AB34" s="258">
        <v>100.5151</v>
      </c>
      <c r="AC34" s="258">
        <v>100.88509999999999</v>
      </c>
      <c r="AD34" s="258">
        <v>101.5467</v>
      </c>
      <c r="AE34" s="258">
        <v>99.786500000000004</v>
      </c>
      <c r="AF34" s="258">
        <v>98.655500000000004</v>
      </c>
      <c r="AG34" s="258">
        <v>99.981899999999996</v>
      </c>
      <c r="AH34" s="258">
        <v>100.2976</v>
      </c>
      <c r="AI34" s="258">
        <v>99.638099999999994</v>
      </c>
      <c r="AJ34" s="258">
        <v>98.4114</v>
      </c>
      <c r="AK34" s="258">
        <v>100.65779999999999</v>
      </c>
      <c r="AL34" s="258">
        <v>101.9063</v>
      </c>
      <c r="AM34" s="258">
        <v>101.3449</v>
      </c>
      <c r="AN34" s="258">
        <v>103.0266</v>
      </c>
      <c r="AO34" s="258">
        <v>102.9143</v>
      </c>
      <c r="AP34" s="258">
        <v>104.6109</v>
      </c>
      <c r="AQ34" s="258">
        <v>104.89109999999999</v>
      </c>
      <c r="AR34" s="258">
        <v>104.57129999999999</v>
      </c>
      <c r="AS34" s="258">
        <v>105.49</v>
      </c>
      <c r="AT34" s="258">
        <v>105.7764</v>
      </c>
      <c r="AU34" s="258">
        <v>105.92100000000001</v>
      </c>
      <c r="AV34" s="258">
        <v>107.73099999999999</v>
      </c>
      <c r="AW34" s="258">
        <v>107.64319999999999</v>
      </c>
      <c r="AX34" s="258">
        <v>105.2436</v>
      </c>
      <c r="AY34" s="258">
        <v>105.8137</v>
      </c>
      <c r="AZ34" s="258">
        <v>105.69199999999999</v>
      </c>
      <c r="BA34" s="258">
        <v>108.0107</v>
      </c>
      <c r="BB34" s="258">
        <v>105.7225</v>
      </c>
      <c r="BC34" s="258">
        <v>104.6499</v>
      </c>
      <c r="BD34" s="258">
        <v>105.85980000000001</v>
      </c>
      <c r="BE34" s="258">
        <v>106.93859999999999</v>
      </c>
      <c r="BF34" s="258">
        <v>107.00055432000001</v>
      </c>
      <c r="BG34" s="258">
        <v>107.31735062</v>
      </c>
      <c r="BH34" s="346">
        <v>107.3977</v>
      </c>
      <c r="BI34" s="346">
        <v>107.6142</v>
      </c>
      <c r="BJ34" s="346">
        <v>107.8313</v>
      </c>
      <c r="BK34" s="346">
        <v>108.0724</v>
      </c>
      <c r="BL34" s="346">
        <v>108.2732</v>
      </c>
      <c r="BM34" s="346">
        <v>108.4569</v>
      </c>
      <c r="BN34" s="346">
        <v>108.60250000000001</v>
      </c>
      <c r="BO34" s="346">
        <v>108.76819999999999</v>
      </c>
      <c r="BP34" s="346">
        <v>108.9328</v>
      </c>
      <c r="BQ34" s="346">
        <v>109.1074</v>
      </c>
      <c r="BR34" s="346">
        <v>109.2616</v>
      </c>
      <c r="BS34" s="346">
        <v>109.40649999999999</v>
      </c>
      <c r="BT34" s="346">
        <v>109.5617</v>
      </c>
      <c r="BU34" s="346">
        <v>109.67310000000001</v>
      </c>
      <c r="BV34" s="346">
        <v>109.7604</v>
      </c>
    </row>
    <row r="35" spans="1:74" ht="11.1" customHeight="1" x14ac:dyDescent="0.2">
      <c r="A35" s="632" t="s">
        <v>1141</v>
      </c>
      <c r="B35" s="633" t="s">
        <v>1167</v>
      </c>
      <c r="C35" s="258">
        <v>102.1123</v>
      </c>
      <c r="D35" s="258">
        <v>101.17659999999999</v>
      </c>
      <c r="E35" s="258">
        <v>100.919</v>
      </c>
      <c r="F35" s="258">
        <v>101.06359999999999</v>
      </c>
      <c r="G35" s="258">
        <v>99.732399999999998</v>
      </c>
      <c r="H35" s="258">
        <v>99.480699999999999</v>
      </c>
      <c r="I35" s="258">
        <v>98.890199999999993</v>
      </c>
      <c r="J35" s="258">
        <v>98.820300000000003</v>
      </c>
      <c r="K35" s="258">
        <v>99.422899999999998</v>
      </c>
      <c r="L35" s="258">
        <v>99.344999999999999</v>
      </c>
      <c r="M35" s="258">
        <v>99.198300000000003</v>
      </c>
      <c r="N35" s="258">
        <v>99.838499999999996</v>
      </c>
      <c r="O35" s="258">
        <v>98.857900000000001</v>
      </c>
      <c r="P35" s="258">
        <v>97.729699999999994</v>
      </c>
      <c r="Q35" s="258">
        <v>97.696700000000007</v>
      </c>
      <c r="R35" s="258">
        <v>97.315600000000003</v>
      </c>
      <c r="S35" s="258">
        <v>98.12</v>
      </c>
      <c r="T35" s="258">
        <v>96.981999999999999</v>
      </c>
      <c r="U35" s="258">
        <v>96.571100000000001</v>
      </c>
      <c r="V35" s="258">
        <v>96.239000000000004</v>
      </c>
      <c r="W35" s="258">
        <v>95.1965</v>
      </c>
      <c r="X35" s="258">
        <v>95.038300000000007</v>
      </c>
      <c r="Y35" s="258">
        <v>94.774199999999993</v>
      </c>
      <c r="Z35" s="258">
        <v>94.8703</v>
      </c>
      <c r="AA35" s="258">
        <v>94.14</v>
      </c>
      <c r="AB35" s="258">
        <v>94.102400000000003</v>
      </c>
      <c r="AC35" s="258">
        <v>95.083799999999997</v>
      </c>
      <c r="AD35" s="258">
        <v>95.046000000000006</v>
      </c>
      <c r="AE35" s="258">
        <v>94.667500000000004</v>
      </c>
      <c r="AF35" s="258">
        <v>95.493499999999997</v>
      </c>
      <c r="AG35" s="258">
        <v>96.331800000000001</v>
      </c>
      <c r="AH35" s="258">
        <v>96.809200000000004</v>
      </c>
      <c r="AI35" s="258">
        <v>96.851100000000002</v>
      </c>
      <c r="AJ35" s="258">
        <v>96.536600000000007</v>
      </c>
      <c r="AK35" s="258">
        <v>97.196700000000007</v>
      </c>
      <c r="AL35" s="258">
        <v>97.550399999999996</v>
      </c>
      <c r="AM35" s="258">
        <v>97.892499999999998</v>
      </c>
      <c r="AN35" s="258">
        <v>97.962599999999995</v>
      </c>
      <c r="AO35" s="258">
        <v>97.780600000000007</v>
      </c>
      <c r="AP35" s="258">
        <v>98.106200000000001</v>
      </c>
      <c r="AQ35" s="258">
        <v>97.756299999999996</v>
      </c>
      <c r="AR35" s="258">
        <v>97.949200000000005</v>
      </c>
      <c r="AS35" s="258">
        <v>98.148899999999998</v>
      </c>
      <c r="AT35" s="258">
        <v>97.253600000000006</v>
      </c>
      <c r="AU35" s="258">
        <v>97.666300000000007</v>
      </c>
      <c r="AV35" s="258">
        <v>98.341399999999993</v>
      </c>
      <c r="AW35" s="258">
        <v>98.860500000000002</v>
      </c>
      <c r="AX35" s="258">
        <v>98.204999999999998</v>
      </c>
      <c r="AY35" s="258">
        <v>99.184899999999999</v>
      </c>
      <c r="AZ35" s="258">
        <v>98.6023</v>
      </c>
      <c r="BA35" s="258">
        <v>99.528700000000001</v>
      </c>
      <c r="BB35" s="258">
        <v>98.490499999999997</v>
      </c>
      <c r="BC35" s="258">
        <v>98.929599999999994</v>
      </c>
      <c r="BD35" s="258">
        <v>97.912800000000004</v>
      </c>
      <c r="BE35" s="258">
        <v>98.735600000000005</v>
      </c>
      <c r="BF35" s="258">
        <v>98.999766667000003</v>
      </c>
      <c r="BG35" s="258">
        <v>99.122243333</v>
      </c>
      <c r="BH35" s="346">
        <v>99.118409999999997</v>
      </c>
      <c r="BI35" s="346">
        <v>99.253969999999995</v>
      </c>
      <c r="BJ35" s="346">
        <v>99.432310000000001</v>
      </c>
      <c r="BK35" s="346">
        <v>99.67501</v>
      </c>
      <c r="BL35" s="346">
        <v>99.922709999999995</v>
      </c>
      <c r="BM35" s="346">
        <v>100.197</v>
      </c>
      <c r="BN35" s="346">
        <v>100.536</v>
      </c>
      <c r="BO35" s="346">
        <v>100.8349</v>
      </c>
      <c r="BP35" s="346">
        <v>101.1318</v>
      </c>
      <c r="BQ35" s="346">
        <v>101.4097</v>
      </c>
      <c r="BR35" s="346">
        <v>101.71550000000001</v>
      </c>
      <c r="BS35" s="346">
        <v>102.032</v>
      </c>
      <c r="BT35" s="346">
        <v>102.4115</v>
      </c>
      <c r="BU35" s="346">
        <v>102.7105</v>
      </c>
      <c r="BV35" s="346">
        <v>102.9813</v>
      </c>
    </row>
    <row r="36" spans="1:74" ht="11.1" customHeight="1" x14ac:dyDescent="0.2">
      <c r="A36" s="632" t="s">
        <v>1142</v>
      </c>
      <c r="B36" s="633" t="s">
        <v>1168</v>
      </c>
      <c r="C36" s="258">
        <v>98.315799999999996</v>
      </c>
      <c r="D36" s="258">
        <v>100.27849999999999</v>
      </c>
      <c r="E36" s="258">
        <v>99.708100000000002</v>
      </c>
      <c r="F36" s="258">
        <v>100.3283</v>
      </c>
      <c r="G36" s="258">
        <v>99.336600000000004</v>
      </c>
      <c r="H36" s="258">
        <v>99.942700000000002</v>
      </c>
      <c r="I36" s="258">
        <v>98.956800000000001</v>
      </c>
      <c r="J36" s="258">
        <v>99.260499999999993</v>
      </c>
      <c r="K36" s="258">
        <v>99.504499999999993</v>
      </c>
      <c r="L36" s="258">
        <v>100.0569</v>
      </c>
      <c r="M36" s="258">
        <v>101.244</v>
      </c>
      <c r="N36" s="258">
        <v>103.0672</v>
      </c>
      <c r="O36" s="258">
        <v>102.82170000000001</v>
      </c>
      <c r="P36" s="258">
        <v>105.19119999999999</v>
      </c>
      <c r="Q36" s="258">
        <v>105.3948</v>
      </c>
      <c r="R36" s="258">
        <v>103.2636</v>
      </c>
      <c r="S36" s="258">
        <v>105.2504</v>
      </c>
      <c r="T36" s="258">
        <v>105.4417</v>
      </c>
      <c r="U36" s="258">
        <v>105.2176</v>
      </c>
      <c r="V36" s="258">
        <v>105.5309</v>
      </c>
      <c r="W36" s="258">
        <v>105.9824</v>
      </c>
      <c r="X36" s="258">
        <v>106.26609999999999</v>
      </c>
      <c r="Y36" s="258">
        <v>107.22629999999999</v>
      </c>
      <c r="Z36" s="258">
        <v>104.4851</v>
      </c>
      <c r="AA36" s="258">
        <v>105.95229999999999</v>
      </c>
      <c r="AB36" s="258">
        <v>105.9046</v>
      </c>
      <c r="AC36" s="258">
        <v>107.53060000000001</v>
      </c>
      <c r="AD36" s="258">
        <v>108.07729999999999</v>
      </c>
      <c r="AE36" s="258">
        <v>109.3323</v>
      </c>
      <c r="AF36" s="258">
        <v>110.4059</v>
      </c>
      <c r="AG36" s="258">
        <v>111.9271</v>
      </c>
      <c r="AH36" s="258">
        <v>111.6835</v>
      </c>
      <c r="AI36" s="258">
        <v>112.2542</v>
      </c>
      <c r="AJ36" s="258">
        <v>111.4312</v>
      </c>
      <c r="AK36" s="258">
        <v>110.7564</v>
      </c>
      <c r="AL36" s="258">
        <v>111.4378</v>
      </c>
      <c r="AM36" s="258">
        <v>112.6417</v>
      </c>
      <c r="AN36" s="258">
        <v>111.0211</v>
      </c>
      <c r="AO36" s="258">
        <v>110.1067</v>
      </c>
      <c r="AP36" s="258">
        <v>111.5877</v>
      </c>
      <c r="AQ36" s="258">
        <v>111.5415</v>
      </c>
      <c r="AR36" s="258">
        <v>112.0234</v>
      </c>
      <c r="AS36" s="258">
        <v>112.55549999999999</v>
      </c>
      <c r="AT36" s="258">
        <v>113.7137</v>
      </c>
      <c r="AU36" s="258">
        <v>112.76990000000001</v>
      </c>
      <c r="AV36" s="258">
        <v>114.949</v>
      </c>
      <c r="AW36" s="258">
        <v>116.05970000000001</v>
      </c>
      <c r="AX36" s="258">
        <v>117.2786</v>
      </c>
      <c r="AY36" s="258">
        <v>116.6263</v>
      </c>
      <c r="AZ36" s="258">
        <v>117.66370000000001</v>
      </c>
      <c r="BA36" s="258">
        <v>117.0641</v>
      </c>
      <c r="BB36" s="258">
        <v>116.34439999999999</v>
      </c>
      <c r="BC36" s="258">
        <v>115.2775</v>
      </c>
      <c r="BD36" s="258">
        <v>115.1121</v>
      </c>
      <c r="BE36" s="258">
        <v>116.0449</v>
      </c>
      <c r="BF36" s="258">
        <v>116.60564074</v>
      </c>
      <c r="BG36" s="258">
        <v>116.96122963000001</v>
      </c>
      <c r="BH36" s="346">
        <v>117.3035</v>
      </c>
      <c r="BI36" s="346">
        <v>117.6861</v>
      </c>
      <c r="BJ36" s="346">
        <v>118.0894</v>
      </c>
      <c r="BK36" s="346">
        <v>118.5423</v>
      </c>
      <c r="BL36" s="346">
        <v>118.96559999999999</v>
      </c>
      <c r="BM36" s="346">
        <v>119.3883</v>
      </c>
      <c r="BN36" s="346">
        <v>119.8347</v>
      </c>
      <c r="BO36" s="346">
        <v>120.2375</v>
      </c>
      <c r="BP36" s="346">
        <v>120.6211</v>
      </c>
      <c r="BQ36" s="346">
        <v>120.9503</v>
      </c>
      <c r="BR36" s="346">
        <v>121.32210000000001</v>
      </c>
      <c r="BS36" s="346">
        <v>121.7012</v>
      </c>
      <c r="BT36" s="346">
        <v>122.1332</v>
      </c>
      <c r="BU36" s="346">
        <v>122.4927</v>
      </c>
      <c r="BV36" s="346">
        <v>122.8253</v>
      </c>
    </row>
    <row r="37" spans="1:74" ht="11.1" customHeight="1" x14ac:dyDescent="0.2">
      <c r="A37" s="632" t="s">
        <v>1143</v>
      </c>
      <c r="B37" s="633" t="s">
        <v>1169</v>
      </c>
      <c r="C37" s="258">
        <v>103.0857</v>
      </c>
      <c r="D37" s="258">
        <v>104.193</v>
      </c>
      <c r="E37" s="258">
        <v>100.6322</v>
      </c>
      <c r="F37" s="258">
        <v>101.8703</v>
      </c>
      <c r="G37" s="258">
        <v>99.661799999999999</v>
      </c>
      <c r="H37" s="258">
        <v>98.146699999999996</v>
      </c>
      <c r="I37" s="258">
        <v>99.086500000000001</v>
      </c>
      <c r="J37" s="258">
        <v>99.9465</v>
      </c>
      <c r="K37" s="258">
        <v>95.859499999999997</v>
      </c>
      <c r="L37" s="258">
        <v>96.195099999999996</v>
      </c>
      <c r="M37" s="258">
        <v>99.793499999999995</v>
      </c>
      <c r="N37" s="258">
        <v>101.5292</v>
      </c>
      <c r="O37" s="258">
        <v>103.0213</v>
      </c>
      <c r="P37" s="258">
        <v>102.9344</v>
      </c>
      <c r="Q37" s="258">
        <v>102.99509999999999</v>
      </c>
      <c r="R37" s="258">
        <v>102.69499999999999</v>
      </c>
      <c r="S37" s="258">
        <v>103.2323</v>
      </c>
      <c r="T37" s="258">
        <v>102.2208</v>
      </c>
      <c r="U37" s="258">
        <v>103.4288</v>
      </c>
      <c r="V37" s="258">
        <v>103.4516</v>
      </c>
      <c r="W37" s="258">
        <v>103.40519999999999</v>
      </c>
      <c r="X37" s="258">
        <v>104.8993</v>
      </c>
      <c r="Y37" s="258">
        <v>103.50960000000001</v>
      </c>
      <c r="Z37" s="258">
        <v>103.6206</v>
      </c>
      <c r="AA37" s="258">
        <v>101.30500000000001</v>
      </c>
      <c r="AB37" s="258">
        <v>103.5043</v>
      </c>
      <c r="AC37" s="258">
        <v>103.8544</v>
      </c>
      <c r="AD37" s="258">
        <v>103.7367</v>
      </c>
      <c r="AE37" s="258">
        <v>103.4731</v>
      </c>
      <c r="AF37" s="258">
        <v>104.9932</v>
      </c>
      <c r="AG37" s="258">
        <v>104.67359999999999</v>
      </c>
      <c r="AH37" s="258">
        <v>104.1956</v>
      </c>
      <c r="AI37" s="258">
        <v>104.249</v>
      </c>
      <c r="AJ37" s="258">
        <v>102.43689999999999</v>
      </c>
      <c r="AK37" s="258">
        <v>101.06100000000001</v>
      </c>
      <c r="AL37" s="258">
        <v>102.8305</v>
      </c>
      <c r="AM37" s="258">
        <v>99.732799999999997</v>
      </c>
      <c r="AN37" s="258">
        <v>98.536900000000003</v>
      </c>
      <c r="AO37" s="258">
        <v>96.259299999999996</v>
      </c>
      <c r="AP37" s="258">
        <v>96.187899999999999</v>
      </c>
      <c r="AQ37" s="258">
        <v>96.105500000000006</v>
      </c>
      <c r="AR37" s="258">
        <v>99.129499999999993</v>
      </c>
      <c r="AS37" s="258">
        <v>98.3553</v>
      </c>
      <c r="AT37" s="258">
        <v>96.6006</v>
      </c>
      <c r="AU37" s="258">
        <v>94.914000000000001</v>
      </c>
      <c r="AV37" s="258">
        <v>96.081000000000003</v>
      </c>
      <c r="AW37" s="258">
        <v>95.262</v>
      </c>
      <c r="AX37" s="258">
        <v>93.629300000000001</v>
      </c>
      <c r="AY37" s="258">
        <v>93.706500000000005</v>
      </c>
      <c r="AZ37" s="258">
        <v>95.191800000000001</v>
      </c>
      <c r="BA37" s="258">
        <v>95.385900000000007</v>
      </c>
      <c r="BB37" s="258">
        <v>94.798000000000002</v>
      </c>
      <c r="BC37" s="258">
        <v>96.011399999999995</v>
      </c>
      <c r="BD37" s="258">
        <v>95.705200000000005</v>
      </c>
      <c r="BE37" s="258">
        <v>94.614999999999995</v>
      </c>
      <c r="BF37" s="258">
        <v>94.170783086</v>
      </c>
      <c r="BG37" s="258">
        <v>93.933359011999997</v>
      </c>
      <c r="BH37" s="346">
        <v>93.811880000000002</v>
      </c>
      <c r="BI37" s="346">
        <v>93.757490000000004</v>
      </c>
      <c r="BJ37" s="346">
        <v>93.787970000000001</v>
      </c>
      <c r="BK37" s="346">
        <v>94.096490000000003</v>
      </c>
      <c r="BL37" s="346">
        <v>94.151809999999998</v>
      </c>
      <c r="BM37" s="346">
        <v>94.147109999999998</v>
      </c>
      <c r="BN37" s="346">
        <v>93.978409999999997</v>
      </c>
      <c r="BO37" s="346">
        <v>93.931659999999994</v>
      </c>
      <c r="BP37" s="346">
        <v>93.902879999999996</v>
      </c>
      <c r="BQ37" s="346">
        <v>93.953500000000005</v>
      </c>
      <c r="BR37" s="346">
        <v>93.914559999999994</v>
      </c>
      <c r="BS37" s="346">
        <v>93.84751</v>
      </c>
      <c r="BT37" s="346">
        <v>93.798339999999996</v>
      </c>
      <c r="BU37" s="346">
        <v>93.640540000000001</v>
      </c>
      <c r="BV37" s="346">
        <v>93.420100000000005</v>
      </c>
    </row>
    <row r="38" spans="1:74" ht="11.1" customHeight="1" x14ac:dyDescent="0.2">
      <c r="A38" s="325" t="s">
        <v>1133</v>
      </c>
      <c r="B38" s="41" t="s">
        <v>1170</v>
      </c>
      <c r="C38" s="258">
        <v>100.32840512999999</v>
      </c>
      <c r="D38" s="258">
        <v>101.02286648</v>
      </c>
      <c r="E38" s="258">
        <v>99.674490680000005</v>
      </c>
      <c r="F38" s="258">
        <v>100.35544172</v>
      </c>
      <c r="G38" s="258">
        <v>99.315162220000005</v>
      </c>
      <c r="H38" s="258">
        <v>99.009476079999999</v>
      </c>
      <c r="I38" s="258">
        <v>99.269640050000007</v>
      </c>
      <c r="J38" s="258">
        <v>99.908236700000003</v>
      </c>
      <c r="K38" s="258">
        <v>99.055810100000002</v>
      </c>
      <c r="L38" s="258">
        <v>99.521956810000006</v>
      </c>
      <c r="M38" s="258">
        <v>100.83176783</v>
      </c>
      <c r="N38" s="258">
        <v>101.70671453</v>
      </c>
      <c r="O38" s="258">
        <v>102.21778644</v>
      </c>
      <c r="P38" s="258">
        <v>102.71725402</v>
      </c>
      <c r="Q38" s="258">
        <v>102.56914927</v>
      </c>
      <c r="R38" s="258">
        <v>101.94586175000001</v>
      </c>
      <c r="S38" s="258">
        <v>103.0376691</v>
      </c>
      <c r="T38" s="258">
        <v>102.55503306</v>
      </c>
      <c r="U38" s="258">
        <v>102.67219000999999</v>
      </c>
      <c r="V38" s="258">
        <v>102.7194148</v>
      </c>
      <c r="W38" s="258">
        <v>102.30338184999999</v>
      </c>
      <c r="X38" s="258">
        <v>102.90440349000001</v>
      </c>
      <c r="Y38" s="258">
        <v>102.37409211000001</v>
      </c>
      <c r="Z38" s="258">
        <v>102.0481661</v>
      </c>
      <c r="AA38" s="258">
        <v>101.36096606</v>
      </c>
      <c r="AB38" s="258">
        <v>101.74938845</v>
      </c>
      <c r="AC38" s="258">
        <v>102.20601497</v>
      </c>
      <c r="AD38" s="258">
        <v>102.84742953</v>
      </c>
      <c r="AE38" s="258">
        <v>102.44454184999999</v>
      </c>
      <c r="AF38" s="258">
        <v>102.98970703000001</v>
      </c>
      <c r="AG38" s="258">
        <v>103.23507546</v>
      </c>
      <c r="AH38" s="258">
        <v>103.1769987</v>
      </c>
      <c r="AI38" s="258">
        <v>103.25062541</v>
      </c>
      <c r="AJ38" s="258">
        <v>102.41007954</v>
      </c>
      <c r="AK38" s="258">
        <v>102.54493424</v>
      </c>
      <c r="AL38" s="258">
        <v>103.35872854</v>
      </c>
      <c r="AM38" s="258">
        <v>102.47506180000001</v>
      </c>
      <c r="AN38" s="258">
        <v>101.94710138000001</v>
      </c>
      <c r="AO38" s="258">
        <v>101.4622931</v>
      </c>
      <c r="AP38" s="258">
        <v>101.87833495</v>
      </c>
      <c r="AQ38" s="258">
        <v>101.81449744</v>
      </c>
      <c r="AR38" s="258">
        <v>102.50218031999999</v>
      </c>
      <c r="AS38" s="258">
        <v>102.56760312999999</v>
      </c>
      <c r="AT38" s="258">
        <v>102.13649282</v>
      </c>
      <c r="AU38" s="258">
        <v>101.85007912</v>
      </c>
      <c r="AV38" s="258">
        <v>102.60150262000001</v>
      </c>
      <c r="AW38" s="258">
        <v>102.74194994</v>
      </c>
      <c r="AX38" s="258">
        <v>102.21742645</v>
      </c>
      <c r="AY38" s="258">
        <v>102.42090841</v>
      </c>
      <c r="AZ38" s="258">
        <v>102.8434728</v>
      </c>
      <c r="BA38" s="258">
        <v>103.14344712</v>
      </c>
      <c r="BB38" s="258">
        <v>102.00009372</v>
      </c>
      <c r="BC38" s="258">
        <v>102.30210752000001</v>
      </c>
      <c r="BD38" s="258">
        <v>102.13982471</v>
      </c>
      <c r="BE38" s="258">
        <v>102.46805746</v>
      </c>
      <c r="BF38" s="258">
        <v>102.41942949</v>
      </c>
      <c r="BG38" s="258">
        <v>102.47757047</v>
      </c>
      <c r="BH38" s="346">
        <v>102.4323</v>
      </c>
      <c r="BI38" s="346">
        <v>102.5256</v>
      </c>
      <c r="BJ38" s="346">
        <v>102.6694</v>
      </c>
      <c r="BK38" s="346">
        <v>102.93940000000001</v>
      </c>
      <c r="BL38" s="346">
        <v>103.1277</v>
      </c>
      <c r="BM38" s="346">
        <v>103.3098</v>
      </c>
      <c r="BN38" s="346">
        <v>103.4757</v>
      </c>
      <c r="BO38" s="346">
        <v>103.65309999999999</v>
      </c>
      <c r="BP38" s="346">
        <v>103.8318</v>
      </c>
      <c r="BQ38" s="346">
        <v>104.0179</v>
      </c>
      <c r="BR38" s="346">
        <v>104.1949</v>
      </c>
      <c r="BS38" s="346">
        <v>104.3689</v>
      </c>
      <c r="BT38" s="346">
        <v>104.5938</v>
      </c>
      <c r="BU38" s="346">
        <v>104.721</v>
      </c>
      <c r="BV38" s="346">
        <v>104.8047</v>
      </c>
    </row>
    <row r="39" spans="1:74" ht="11.1" customHeight="1" x14ac:dyDescent="0.2">
      <c r="A39" s="325" t="s">
        <v>1134</v>
      </c>
      <c r="B39" s="41" t="s">
        <v>1171</v>
      </c>
      <c r="C39" s="258">
        <v>99.428003149999995</v>
      </c>
      <c r="D39" s="258">
        <v>100.12056541</v>
      </c>
      <c r="E39" s="258">
        <v>99.456642040000006</v>
      </c>
      <c r="F39" s="258">
        <v>99.952750929999993</v>
      </c>
      <c r="G39" s="258">
        <v>99.920912799999996</v>
      </c>
      <c r="H39" s="258">
        <v>99.636755870000002</v>
      </c>
      <c r="I39" s="258">
        <v>99.607790249999994</v>
      </c>
      <c r="J39" s="258">
        <v>99.846010609999993</v>
      </c>
      <c r="K39" s="258">
        <v>99.483447319999996</v>
      </c>
      <c r="L39" s="258">
        <v>99.928691939999993</v>
      </c>
      <c r="M39" s="258">
        <v>100.87463393</v>
      </c>
      <c r="N39" s="258">
        <v>101.74372619</v>
      </c>
      <c r="O39" s="258">
        <v>102.61156171</v>
      </c>
      <c r="P39" s="258">
        <v>103.49178256</v>
      </c>
      <c r="Q39" s="258">
        <v>103.13310074</v>
      </c>
      <c r="R39" s="258">
        <v>102.39185204</v>
      </c>
      <c r="S39" s="258">
        <v>103.02671577</v>
      </c>
      <c r="T39" s="258">
        <v>103.15884088999999</v>
      </c>
      <c r="U39" s="258">
        <v>102.95455785</v>
      </c>
      <c r="V39" s="258">
        <v>103.27646847</v>
      </c>
      <c r="W39" s="258">
        <v>103.59618809</v>
      </c>
      <c r="X39" s="258">
        <v>103.80061923</v>
      </c>
      <c r="Y39" s="258">
        <v>103.77114672</v>
      </c>
      <c r="Z39" s="258">
        <v>102.97188174</v>
      </c>
      <c r="AA39" s="258">
        <v>102.08631032</v>
      </c>
      <c r="AB39" s="258">
        <v>102.58211897</v>
      </c>
      <c r="AC39" s="258">
        <v>103.28996914</v>
      </c>
      <c r="AD39" s="258">
        <v>103.7992677</v>
      </c>
      <c r="AE39" s="258">
        <v>103.93581225</v>
      </c>
      <c r="AF39" s="258">
        <v>104.13462555</v>
      </c>
      <c r="AG39" s="258">
        <v>104.76601462000001</v>
      </c>
      <c r="AH39" s="258">
        <v>104.71285903</v>
      </c>
      <c r="AI39" s="258">
        <v>104.47754294000001</v>
      </c>
      <c r="AJ39" s="258">
        <v>104.30479514</v>
      </c>
      <c r="AK39" s="258">
        <v>104.86877785999999</v>
      </c>
      <c r="AL39" s="258">
        <v>105.40437666</v>
      </c>
      <c r="AM39" s="258">
        <v>104.77375257</v>
      </c>
      <c r="AN39" s="258">
        <v>104.40392064</v>
      </c>
      <c r="AO39" s="258">
        <v>104.02015484</v>
      </c>
      <c r="AP39" s="258">
        <v>104.52664701</v>
      </c>
      <c r="AQ39" s="258">
        <v>104.40297267</v>
      </c>
      <c r="AR39" s="258">
        <v>104.51666928</v>
      </c>
      <c r="AS39" s="258">
        <v>105.18388154</v>
      </c>
      <c r="AT39" s="258">
        <v>105.46225775000001</v>
      </c>
      <c r="AU39" s="258">
        <v>105.20736223999999</v>
      </c>
      <c r="AV39" s="258">
        <v>106.00742330999999</v>
      </c>
      <c r="AW39" s="258">
        <v>105.99239503</v>
      </c>
      <c r="AX39" s="258">
        <v>105.92662519</v>
      </c>
      <c r="AY39" s="258">
        <v>106.3324863</v>
      </c>
      <c r="AZ39" s="258">
        <v>106.13647392999999</v>
      </c>
      <c r="BA39" s="258">
        <v>106.20889746</v>
      </c>
      <c r="BB39" s="258">
        <v>105.58605609</v>
      </c>
      <c r="BC39" s="258">
        <v>105.30916173</v>
      </c>
      <c r="BD39" s="258">
        <v>105.65713968</v>
      </c>
      <c r="BE39" s="258">
        <v>106.25404949</v>
      </c>
      <c r="BF39" s="258">
        <v>106.27663037000001</v>
      </c>
      <c r="BG39" s="258">
        <v>106.46295759</v>
      </c>
      <c r="BH39" s="346">
        <v>106.529</v>
      </c>
      <c r="BI39" s="346">
        <v>106.7186</v>
      </c>
      <c r="BJ39" s="346">
        <v>106.9432</v>
      </c>
      <c r="BK39" s="346">
        <v>107.2546</v>
      </c>
      <c r="BL39" s="346">
        <v>107.51009999999999</v>
      </c>
      <c r="BM39" s="346">
        <v>107.7616</v>
      </c>
      <c r="BN39" s="346">
        <v>108.0016</v>
      </c>
      <c r="BO39" s="346">
        <v>108.25060000000001</v>
      </c>
      <c r="BP39" s="346">
        <v>108.5012</v>
      </c>
      <c r="BQ39" s="346">
        <v>108.7698</v>
      </c>
      <c r="BR39" s="346">
        <v>109.0111</v>
      </c>
      <c r="BS39" s="346">
        <v>109.2415</v>
      </c>
      <c r="BT39" s="346">
        <v>109.4888</v>
      </c>
      <c r="BU39" s="346">
        <v>109.6767</v>
      </c>
      <c r="BV39" s="346">
        <v>109.8331</v>
      </c>
    </row>
    <row r="40" spans="1:74" ht="11.1" customHeight="1" x14ac:dyDescent="0.2">
      <c r="A40" s="325" t="s">
        <v>1135</v>
      </c>
      <c r="B40" s="41" t="s">
        <v>1172</v>
      </c>
      <c r="C40" s="258">
        <v>99.700622800000005</v>
      </c>
      <c r="D40" s="258">
        <v>100.21202943</v>
      </c>
      <c r="E40" s="258">
        <v>99.356406890000002</v>
      </c>
      <c r="F40" s="258">
        <v>100.10078698</v>
      </c>
      <c r="G40" s="258">
        <v>99.301688260000006</v>
      </c>
      <c r="H40" s="258">
        <v>99.422001249999994</v>
      </c>
      <c r="I40" s="258">
        <v>99.746059099999997</v>
      </c>
      <c r="J40" s="258">
        <v>100.09537673</v>
      </c>
      <c r="K40" s="258">
        <v>99.586827119999995</v>
      </c>
      <c r="L40" s="258">
        <v>99.867590399999997</v>
      </c>
      <c r="M40" s="258">
        <v>100.91630828</v>
      </c>
      <c r="N40" s="258">
        <v>101.69427439</v>
      </c>
      <c r="O40" s="258">
        <v>101.85044512</v>
      </c>
      <c r="P40" s="258">
        <v>102.23886834</v>
      </c>
      <c r="Q40" s="258">
        <v>102.07727534999999</v>
      </c>
      <c r="R40" s="258">
        <v>101.73394129</v>
      </c>
      <c r="S40" s="258">
        <v>102.38453839</v>
      </c>
      <c r="T40" s="258">
        <v>102.11516245999999</v>
      </c>
      <c r="U40" s="258">
        <v>101.73292087</v>
      </c>
      <c r="V40" s="258">
        <v>102.23599634999999</v>
      </c>
      <c r="W40" s="258">
        <v>102.07554266</v>
      </c>
      <c r="X40" s="258">
        <v>102.52807506000001</v>
      </c>
      <c r="Y40" s="258">
        <v>102.2360473</v>
      </c>
      <c r="Z40" s="258">
        <v>102.14986206</v>
      </c>
      <c r="AA40" s="258">
        <v>101.0732386</v>
      </c>
      <c r="AB40" s="258">
        <v>101.85614646000001</v>
      </c>
      <c r="AC40" s="258">
        <v>102.3875816</v>
      </c>
      <c r="AD40" s="258">
        <v>102.72247480999999</v>
      </c>
      <c r="AE40" s="258">
        <v>102.70245855</v>
      </c>
      <c r="AF40" s="258">
        <v>103.2055201</v>
      </c>
      <c r="AG40" s="258">
        <v>103.47973125999999</v>
      </c>
      <c r="AH40" s="258">
        <v>103.2956995</v>
      </c>
      <c r="AI40" s="258">
        <v>103.39693684</v>
      </c>
      <c r="AJ40" s="258">
        <v>103.03492718</v>
      </c>
      <c r="AK40" s="258">
        <v>103.56612693</v>
      </c>
      <c r="AL40" s="258">
        <v>103.91525043999999</v>
      </c>
      <c r="AM40" s="258">
        <v>103.16270668</v>
      </c>
      <c r="AN40" s="258">
        <v>102.83204042</v>
      </c>
      <c r="AO40" s="258">
        <v>102.61813592999999</v>
      </c>
      <c r="AP40" s="258">
        <v>102.91775979000001</v>
      </c>
      <c r="AQ40" s="258">
        <v>103.01943271</v>
      </c>
      <c r="AR40" s="258">
        <v>103.2538517</v>
      </c>
      <c r="AS40" s="258">
        <v>103.67239573000001</v>
      </c>
      <c r="AT40" s="258">
        <v>103.21430314</v>
      </c>
      <c r="AU40" s="258">
        <v>103.09845060000001</v>
      </c>
      <c r="AV40" s="258">
        <v>103.44338294000001</v>
      </c>
      <c r="AW40" s="258">
        <v>103.39404218999999</v>
      </c>
      <c r="AX40" s="258">
        <v>103.09444707</v>
      </c>
      <c r="AY40" s="258">
        <v>103.36649022</v>
      </c>
      <c r="AZ40" s="258">
        <v>103.48211899</v>
      </c>
      <c r="BA40" s="258">
        <v>103.56266581</v>
      </c>
      <c r="BB40" s="258">
        <v>102.82617737</v>
      </c>
      <c r="BC40" s="258">
        <v>102.98875613</v>
      </c>
      <c r="BD40" s="258">
        <v>103.01960346</v>
      </c>
      <c r="BE40" s="258">
        <v>103.56868267</v>
      </c>
      <c r="BF40" s="258">
        <v>103.49465275</v>
      </c>
      <c r="BG40" s="258">
        <v>103.57702052</v>
      </c>
      <c r="BH40" s="346">
        <v>103.47069999999999</v>
      </c>
      <c r="BI40" s="346">
        <v>103.56310000000001</v>
      </c>
      <c r="BJ40" s="346">
        <v>103.7135</v>
      </c>
      <c r="BK40" s="346">
        <v>104.0269</v>
      </c>
      <c r="BL40" s="346">
        <v>104.21420000000001</v>
      </c>
      <c r="BM40" s="346">
        <v>104.3805</v>
      </c>
      <c r="BN40" s="346">
        <v>104.46680000000001</v>
      </c>
      <c r="BO40" s="346">
        <v>104.6354</v>
      </c>
      <c r="BP40" s="346">
        <v>104.8272</v>
      </c>
      <c r="BQ40" s="346">
        <v>105.071</v>
      </c>
      <c r="BR40" s="346">
        <v>105.2878</v>
      </c>
      <c r="BS40" s="346">
        <v>105.5064</v>
      </c>
      <c r="BT40" s="346">
        <v>105.7885</v>
      </c>
      <c r="BU40" s="346">
        <v>105.96420000000001</v>
      </c>
      <c r="BV40" s="346">
        <v>106.0954</v>
      </c>
    </row>
    <row r="41" spans="1:74" ht="11.1" customHeight="1" x14ac:dyDescent="0.2">
      <c r="A41" s="325" t="s">
        <v>1136</v>
      </c>
      <c r="B41" s="41" t="s">
        <v>1173</v>
      </c>
      <c r="C41" s="258">
        <v>99.486800430000002</v>
      </c>
      <c r="D41" s="258">
        <v>99.633039339999996</v>
      </c>
      <c r="E41" s="258">
        <v>99.165285890000007</v>
      </c>
      <c r="F41" s="258">
        <v>99.603396140000001</v>
      </c>
      <c r="G41" s="258">
        <v>98.847335470000004</v>
      </c>
      <c r="H41" s="258">
        <v>99.26401181</v>
      </c>
      <c r="I41" s="258">
        <v>99.545288420000006</v>
      </c>
      <c r="J41" s="258">
        <v>100.01410242999999</v>
      </c>
      <c r="K41" s="258">
        <v>100.22258882</v>
      </c>
      <c r="L41" s="258">
        <v>100.62552496000001</v>
      </c>
      <c r="M41" s="258">
        <v>101.3752319</v>
      </c>
      <c r="N41" s="258">
        <v>102.2173734</v>
      </c>
      <c r="O41" s="258">
        <v>102.63009277</v>
      </c>
      <c r="P41" s="258">
        <v>102.91885922</v>
      </c>
      <c r="Q41" s="258">
        <v>102.74096504000001</v>
      </c>
      <c r="R41" s="258">
        <v>102.42474009999999</v>
      </c>
      <c r="S41" s="258">
        <v>103.56445438</v>
      </c>
      <c r="T41" s="258">
        <v>103.24576784</v>
      </c>
      <c r="U41" s="258">
        <v>102.67067133</v>
      </c>
      <c r="V41" s="258">
        <v>103.13088673</v>
      </c>
      <c r="W41" s="258">
        <v>102.73664651999999</v>
      </c>
      <c r="X41" s="258">
        <v>103.03227108</v>
      </c>
      <c r="Y41" s="258">
        <v>102.54529509</v>
      </c>
      <c r="Z41" s="258">
        <v>102.58866725999999</v>
      </c>
      <c r="AA41" s="258">
        <v>101.1417402</v>
      </c>
      <c r="AB41" s="258">
        <v>101.60342901</v>
      </c>
      <c r="AC41" s="258">
        <v>101.90067104000001</v>
      </c>
      <c r="AD41" s="258">
        <v>102.19205228</v>
      </c>
      <c r="AE41" s="258">
        <v>101.47410934</v>
      </c>
      <c r="AF41" s="258">
        <v>101.57330939000001</v>
      </c>
      <c r="AG41" s="258">
        <v>102.51160984000001</v>
      </c>
      <c r="AH41" s="258">
        <v>102.36082804999999</v>
      </c>
      <c r="AI41" s="258">
        <v>102.22347021</v>
      </c>
      <c r="AJ41" s="258">
        <v>101.85637086</v>
      </c>
      <c r="AK41" s="258">
        <v>102.60336328</v>
      </c>
      <c r="AL41" s="258">
        <v>102.95933291</v>
      </c>
      <c r="AM41" s="258">
        <v>102.36411553000001</v>
      </c>
      <c r="AN41" s="258">
        <v>102.46956178000001</v>
      </c>
      <c r="AO41" s="258">
        <v>102.17035051000001</v>
      </c>
      <c r="AP41" s="258">
        <v>103.08780593</v>
      </c>
      <c r="AQ41" s="258">
        <v>103.62288276</v>
      </c>
      <c r="AR41" s="258">
        <v>103.52181199</v>
      </c>
      <c r="AS41" s="258">
        <v>103.80719797</v>
      </c>
      <c r="AT41" s="258">
        <v>103.2430257</v>
      </c>
      <c r="AU41" s="258">
        <v>103.34865555</v>
      </c>
      <c r="AV41" s="258">
        <v>104.07939866</v>
      </c>
      <c r="AW41" s="258">
        <v>104.65869465999999</v>
      </c>
      <c r="AX41" s="258">
        <v>103.69952649</v>
      </c>
      <c r="AY41" s="258">
        <v>104.05718838</v>
      </c>
      <c r="AZ41" s="258">
        <v>104.17811733000001</v>
      </c>
      <c r="BA41" s="258">
        <v>104.87699889</v>
      </c>
      <c r="BB41" s="258">
        <v>103.42753616</v>
      </c>
      <c r="BC41" s="258">
        <v>103.73299301</v>
      </c>
      <c r="BD41" s="258">
        <v>103.70515974</v>
      </c>
      <c r="BE41" s="258">
        <v>104.59639190999999</v>
      </c>
      <c r="BF41" s="258">
        <v>104.62076643</v>
      </c>
      <c r="BG41" s="258">
        <v>104.78362263</v>
      </c>
      <c r="BH41" s="346">
        <v>104.681</v>
      </c>
      <c r="BI41" s="346">
        <v>104.8214</v>
      </c>
      <c r="BJ41" s="346">
        <v>105.01990000000001</v>
      </c>
      <c r="BK41" s="346">
        <v>105.3425</v>
      </c>
      <c r="BL41" s="346">
        <v>105.60769999999999</v>
      </c>
      <c r="BM41" s="346">
        <v>105.8815</v>
      </c>
      <c r="BN41" s="346">
        <v>106.163</v>
      </c>
      <c r="BO41" s="346">
        <v>106.4547</v>
      </c>
      <c r="BP41" s="346">
        <v>106.7559</v>
      </c>
      <c r="BQ41" s="346">
        <v>107.0731</v>
      </c>
      <c r="BR41" s="346">
        <v>107.3878</v>
      </c>
      <c r="BS41" s="346">
        <v>107.7069</v>
      </c>
      <c r="BT41" s="346">
        <v>108.10599999999999</v>
      </c>
      <c r="BU41" s="346">
        <v>108.37690000000001</v>
      </c>
      <c r="BV41" s="346">
        <v>108.59529999999999</v>
      </c>
    </row>
    <row r="42" spans="1:74" ht="11.1" customHeight="1" x14ac:dyDescent="0.2">
      <c r="A42" s="37"/>
      <c r="B42" s="41"/>
      <c r="C42" s="258"/>
      <c r="D42" s="258"/>
      <c r="E42" s="258"/>
      <c r="F42" s="258"/>
      <c r="G42" s="258"/>
      <c r="H42" s="258"/>
      <c r="I42" s="258"/>
      <c r="J42" s="258"/>
      <c r="K42" s="258"/>
      <c r="L42" s="258"/>
      <c r="M42" s="258"/>
      <c r="N42" s="258"/>
      <c r="O42" s="258"/>
      <c r="P42" s="258"/>
      <c r="Q42" s="258"/>
      <c r="R42" s="258"/>
      <c r="S42" s="258"/>
      <c r="T42" s="258"/>
      <c r="U42" s="258"/>
      <c r="V42" s="258"/>
      <c r="W42" s="258"/>
      <c r="X42" s="258"/>
      <c r="Y42" s="258"/>
      <c r="Z42" s="258"/>
      <c r="AA42" s="258"/>
      <c r="AB42" s="258"/>
      <c r="AC42" s="258"/>
      <c r="AD42" s="258"/>
      <c r="AE42" s="258"/>
      <c r="AF42" s="258"/>
      <c r="AG42" s="258"/>
      <c r="AH42" s="258"/>
      <c r="AI42" s="258"/>
      <c r="AJ42" s="258"/>
      <c r="AK42" s="258"/>
      <c r="AL42" s="258"/>
      <c r="AM42" s="258"/>
      <c r="AN42" s="258"/>
      <c r="AO42" s="258"/>
      <c r="AP42" s="258"/>
      <c r="AQ42" s="258"/>
      <c r="AR42" s="258"/>
      <c r="AS42" s="258"/>
      <c r="AT42" s="258"/>
      <c r="AU42" s="258"/>
      <c r="AV42" s="258"/>
      <c r="AW42" s="258"/>
      <c r="AX42" s="258"/>
      <c r="AY42" s="258"/>
      <c r="AZ42" s="258"/>
      <c r="BA42" s="258"/>
      <c r="BB42" s="258"/>
      <c r="BC42" s="258"/>
      <c r="BD42" s="258"/>
      <c r="BE42" s="258"/>
      <c r="BF42" s="258"/>
      <c r="BG42" s="258"/>
      <c r="BH42" s="346"/>
      <c r="BI42" s="346"/>
      <c r="BJ42" s="346"/>
      <c r="BK42" s="346"/>
      <c r="BL42" s="346"/>
      <c r="BM42" s="346"/>
      <c r="BN42" s="346"/>
      <c r="BO42" s="346"/>
      <c r="BP42" s="346"/>
      <c r="BQ42" s="346"/>
      <c r="BR42" s="346"/>
      <c r="BS42" s="346"/>
      <c r="BT42" s="346"/>
      <c r="BU42" s="346"/>
      <c r="BV42" s="346"/>
    </row>
    <row r="43" spans="1:74" ht="11.1" customHeight="1" x14ac:dyDescent="0.2">
      <c r="A43" s="140"/>
      <c r="B43" s="144" t="s">
        <v>21</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68"/>
      <c r="BG43" s="68"/>
      <c r="BH43" s="329"/>
      <c r="BI43" s="329"/>
      <c r="BJ43" s="329"/>
      <c r="BK43" s="329"/>
      <c r="BL43" s="329"/>
      <c r="BM43" s="329"/>
      <c r="BN43" s="329"/>
      <c r="BO43" s="329"/>
      <c r="BP43" s="329"/>
      <c r="BQ43" s="329"/>
      <c r="BR43" s="329"/>
      <c r="BS43" s="329"/>
      <c r="BT43" s="329"/>
      <c r="BU43" s="329"/>
      <c r="BV43" s="329"/>
    </row>
    <row r="44" spans="1:74" ht="11.1" customHeight="1" x14ac:dyDescent="0.2">
      <c r="A44" s="134"/>
      <c r="B44" s="139" t="s">
        <v>1131</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244"/>
      <c r="AZ44" s="244"/>
      <c r="BA44" s="244"/>
      <c r="BB44" s="244"/>
      <c r="BC44" s="244"/>
      <c r="BD44" s="244"/>
      <c r="BE44" s="244"/>
      <c r="BF44" s="244"/>
      <c r="BG44" s="244"/>
      <c r="BH44" s="357"/>
      <c r="BI44" s="357"/>
      <c r="BJ44" s="357"/>
      <c r="BK44" s="357"/>
      <c r="BL44" s="357"/>
      <c r="BM44" s="357"/>
      <c r="BN44" s="357"/>
      <c r="BO44" s="357"/>
      <c r="BP44" s="357"/>
      <c r="BQ44" s="357"/>
      <c r="BR44" s="357"/>
      <c r="BS44" s="357"/>
      <c r="BT44" s="357"/>
      <c r="BU44" s="357"/>
      <c r="BV44" s="357"/>
    </row>
    <row r="45" spans="1:74" ht="11.1" customHeight="1" x14ac:dyDescent="0.2">
      <c r="A45" s="140" t="s">
        <v>741</v>
      </c>
      <c r="B45" s="209" t="s">
        <v>616</v>
      </c>
      <c r="C45" s="214">
        <v>2.2786</v>
      </c>
      <c r="D45" s="214">
        <v>2.2837700000000001</v>
      </c>
      <c r="E45" s="214">
        <v>2.2889400000000002</v>
      </c>
      <c r="F45" s="214">
        <v>2.2928600000000001</v>
      </c>
      <c r="G45" s="214">
        <v>2.28722</v>
      </c>
      <c r="H45" s="214">
        <v>2.2850600000000001</v>
      </c>
      <c r="I45" s="214">
        <v>2.2847499999999998</v>
      </c>
      <c r="J45" s="214">
        <v>2.2984399999999998</v>
      </c>
      <c r="K45" s="214">
        <v>2.3098700000000001</v>
      </c>
      <c r="L45" s="214">
        <v>2.3165499999999999</v>
      </c>
      <c r="M45" s="214">
        <v>2.3127800000000001</v>
      </c>
      <c r="N45" s="214">
        <v>2.3127200000000001</v>
      </c>
      <c r="O45" s="214">
        <v>2.3164099999999999</v>
      </c>
      <c r="P45" s="214">
        <v>2.33005</v>
      </c>
      <c r="Q45" s="214">
        <v>2.3231299999999999</v>
      </c>
      <c r="R45" s="214">
        <v>2.3185600000000002</v>
      </c>
      <c r="S45" s="214">
        <v>2.3189500000000001</v>
      </c>
      <c r="T45" s="214">
        <v>2.3235700000000001</v>
      </c>
      <c r="U45" s="214">
        <v>2.3274900000000001</v>
      </c>
      <c r="V45" s="214">
        <v>2.33249</v>
      </c>
      <c r="W45" s="214">
        <v>2.3364199999999999</v>
      </c>
      <c r="X45" s="214">
        <v>2.33799</v>
      </c>
      <c r="Y45" s="214">
        <v>2.3420999999999998</v>
      </c>
      <c r="Z45" s="214">
        <v>2.3484699999999998</v>
      </c>
      <c r="AA45" s="214">
        <v>2.3543599999999998</v>
      </c>
      <c r="AB45" s="214">
        <v>2.3562099999999999</v>
      </c>
      <c r="AC45" s="214">
        <v>2.3589699999999998</v>
      </c>
      <c r="AD45" s="214">
        <v>2.3649499999999999</v>
      </c>
      <c r="AE45" s="214">
        <v>2.3680300000000001</v>
      </c>
      <c r="AF45" s="214">
        <v>2.3701599999999998</v>
      </c>
      <c r="AG45" s="214">
        <v>2.3725900000000002</v>
      </c>
      <c r="AH45" s="214">
        <v>2.3716300000000001</v>
      </c>
      <c r="AI45" s="214">
        <v>2.3751000000000002</v>
      </c>
      <c r="AJ45" s="214">
        <v>2.3765100000000001</v>
      </c>
      <c r="AK45" s="214">
        <v>2.3726099999999999</v>
      </c>
      <c r="AL45" s="214">
        <v>2.3646400000000001</v>
      </c>
      <c r="AM45" s="214">
        <v>2.3495400000000002</v>
      </c>
      <c r="AN45" s="214">
        <v>2.3541500000000002</v>
      </c>
      <c r="AO45" s="214">
        <v>2.35859</v>
      </c>
      <c r="AP45" s="214">
        <v>2.3619699999999999</v>
      </c>
      <c r="AQ45" s="214">
        <v>2.36876</v>
      </c>
      <c r="AR45" s="214">
        <v>2.3742299999999998</v>
      </c>
      <c r="AS45" s="214">
        <v>2.3773399999999998</v>
      </c>
      <c r="AT45" s="214">
        <v>2.37703</v>
      </c>
      <c r="AU45" s="214">
        <v>2.3748900000000002</v>
      </c>
      <c r="AV45" s="214">
        <v>2.3794900000000001</v>
      </c>
      <c r="AW45" s="214">
        <v>2.3830200000000001</v>
      </c>
      <c r="AX45" s="214">
        <v>2.3804099999999999</v>
      </c>
      <c r="AY45" s="214">
        <v>2.3810699999999998</v>
      </c>
      <c r="AZ45" s="214">
        <v>2.3770699999999998</v>
      </c>
      <c r="BA45" s="214">
        <v>2.3792</v>
      </c>
      <c r="BB45" s="214">
        <v>2.3889</v>
      </c>
      <c r="BC45" s="214">
        <v>2.3940999999999999</v>
      </c>
      <c r="BD45" s="214">
        <v>2.39927</v>
      </c>
      <c r="BE45" s="214">
        <v>2.3982800000000002</v>
      </c>
      <c r="BF45" s="214">
        <v>2.4010968147999998</v>
      </c>
      <c r="BG45" s="214">
        <v>2.4053019258999999</v>
      </c>
      <c r="BH45" s="355">
        <v>2.4114580000000001</v>
      </c>
      <c r="BI45" s="355">
        <v>2.4166349999999999</v>
      </c>
      <c r="BJ45" s="355">
        <v>2.4218989999999998</v>
      </c>
      <c r="BK45" s="355">
        <v>2.4276390000000001</v>
      </c>
      <c r="BL45" s="355">
        <v>2.4327839999999998</v>
      </c>
      <c r="BM45" s="355">
        <v>2.4377249999999999</v>
      </c>
      <c r="BN45" s="355">
        <v>2.4422169999999999</v>
      </c>
      <c r="BO45" s="355">
        <v>2.44693</v>
      </c>
      <c r="BP45" s="355">
        <v>2.4516209999999998</v>
      </c>
      <c r="BQ45" s="355">
        <v>2.4556909999999998</v>
      </c>
      <c r="BR45" s="355">
        <v>2.4607869999999998</v>
      </c>
      <c r="BS45" s="355">
        <v>2.46631</v>
      </c>
      <c r="BT45" s="355">
        <v>2.4727160000000001</v>
      </c>
      <c r="BU45" s="355">
        <v>2.4787520000000001</v>
      </c>
      <c r="BV45" s="355">
        <v>2.4848750000000002</v>
      </c>
    </row>
    <row r="46" spans="1:74" ht="11.1" customHeight="1" x14ac:dyDescent="0.2">
      <c r="A46" s="145"/>
      <c r="B46" s="139" t="s">
        <v>22</v>
      </c>
      <c r="C46" s="219"/>
      <c r="D46" s="219"/>
      <c r="E46" s="219"/>
      <c r="F46" s="219"/>
      <c r="G46" s="219"/>
      <c r="H46" s="219"/>
      <c r="I46" s="219"/>
      <c r="J46" s="219"/>
      <c r="K46" s="219"/>
      <c r="L46" s="219"/>
      <c r="M46" s="219"/>
      <c r="N46" s="219"/>
      <c r="O46" s="219"/>
      <c r="P46" s="219"/>
      <c r="Q46" s="219"/>
      <c r="R46" s="219"/>
      <c r="S46" s="219"/>
      <c r="T46" s="219"/>
      <c r="U46" s="219"/>
      <c r="V46" s="219"/>
      <c r="W46" s="219"/>
      <c r="X46" s="219"/>
      <c r="Y46" s="219"/>
      <c r="Z46" s="219"/>
      <c r="AA46" s="219"/>
      <c r="AB46" s="219"/>
      <c r="AC46" s="219"/>
      <c r="AD46" s="219"/>
      <c r="AE46" s="219"/>
      <c r="AF46" s="219"/>
      <c r="AG46" s="219"/>
      <c r="AH46" s="219"/>
      <c r="AI46" s="219"/>
      <c r="AJ46" s="219"/>
      <c r="AK46" s="219"/>
      <c r="AL46" s="219"/>
      <c r="AM46" s="219"/>
      <c r="AN46" s="219"/>
      <c r="AO46" s="219"/>
      <c r="AP46" s="219"/>
      <c r="AQ46" s="219"/>
      <c r="AR46" s="219"/>
      <c r="AS46" s="219"/>
      <c r="AT46" s="219"/>
      <c r="AU46" s="219"/>
      <c r="AV46" s="219"/>
      <c r="AW46" s="219"/>
      <c r="AX46" s="219"/>
      <c r="AY46" s="219"/>
      <c r="AZ46" s="219"/>
      <c r="BA46" s="219"/>
      <c r="BB46" s="219"/>
      <c r="BC46" s="219"/>
      <c r="BD46" s="219"/>
      <c r="BE46" s="219"/>
      <c r="BF46" s="219"/>
      <c r="BG46" s="219"/>
      <c r="BH46" s="332"/>
      <c r="BI46" s="332"/>
      <c r="BJ46" s="332"/>
      <c r="BK46" s="332"/>
      <c r="BL46" s="332"/>
      <c r="BM46" s="332"/>
      <c r="BN46" s="332"/>
      <c r="BO46" s="332"/>
      <c r="BP46" s="332"/>
      <c r="BQ46" s="332"/>
      <c r="BR46" s="332"/>
      <c r="BS46" s="332"/>
      <c r="BT46" s="332"/>
      <c r="BU46" s="332"/>
      <c r="BV46" s="332"/>
    </row>
    <row r="47" spans="1:74" ht="11.1" customHeight="1" x14ac:dyDescent="0.2">
      <c r="A47" s="140" t="s">
        <v>740</v>
      </c>
      <c r="B47" s="209" t="s">
        <v>617</v>
      </c>
      <c r="C47" s="214">
        <v>2.0324840029</v>
      </c>
      <c r="D47" s="214">
        <v>2.0307890976</v>
      </c>
      <c r="E47" s="214">
        <v>2.0258353561</v>
      </c>
      <c r="F47" s="214">
        <v>2.0084123554</v>
      </c>
      <c r="G47" s="214">
        <v>2.0038487586999998</v>
      </c>
      <c r="H47" s="214">
        <v>2.0029341430000001</v>
      </c>
      <c r="I47" s="214">
        <v>2.0081182076999999</v>
      </c>
      <c r="J47" s="214">
        <v>2.0126642796000001</v>
      </c>
      <c r="K47" s="214">
        <v>2.019022058</v>
      </c>
      <c r="L47" s="214">
        <v>2.0323207968000001</v>
      </c>
      <c r="M47" s="214">
        <v>2.0384550480999999</v>
      </c>
      <c r="N47" s="214">
        <v>2.0425540656000001</v>
      </c>
      <c r="O47" s="214">
        <v>2.0451267787999998</v>
      </c>
      <c r="P47" s="214">
        <v>2.0447736316</v>
      </c>
      <c r="Q47" s="214">
        <v>2.0420035533999998</v>
      </c>
      <c r="R47" s="214">
        <v>2.0309837153000001</v>
      </c>
      <c r="S47" s="214">
        <v>2.0277543968999998</v>
      </c>
      <c r="T47" s="214">
        <v>2.0264827690999998</v>
      </c>
      <c r="U47" s="214">
        <v>2.0298242688000001</v>
      </c>
      <c r="V47" s="214">
        <v>2.0304764448000001</v>
      </c>
      <c r="W47" s="214">
        <v>2.0310947339999998</v>
      </c>
      <c r="X47" s="214">
        <v>2.0271288050999998</v>
      </c>
      <c r="Y47" s="214">
        <v>2.0310920689</v>
      </c>
      <c r="Z47" s="214">
        <v>2.0384341942000002</v>
      </c>
      <c r="AA47" s="214">
        <v>2.0573579167</v>
      </c>
      <c r="AB47" s="214">
        <v>2.0653057131999999</v>
      </c>
      <c r="AC47" s="214">
        <v>2.0704803194000001</v>
      </c>
      <c r="AD47" s="214">
        <v>2.0721204698000002</v>
      </c>
      <c r="AE47" s="214">
        <v>2.0723196446999999</v>
      </c>
      <c r="AF47" s="214">
        <v>2.0703165783999999</v>
      </c>
      <c r="AG47" s="214">
        <v>2.0676095438000002</v>
      </c>
      <c r="AH47" s="214">
        <v>2.0600782905999999</v>
      </c>
      <c r="AI47" s="214">
        <v>2.0492210917000002</v>
      </c>
      <c r="AJ47" s="214">
        <v>2.0378488332</v>
      </c>
      <c r="AK47" s="214">
        <v>2.0182315781</v>
      </c>
      <c r="AL47" s="214">
        <v>1.9931802126</v>
      </c>
      <c r="AM47" s="214">
        <v>1.9424465161</v>
      </c>
      <c r="AN47" s="214">
        <v>1.9217130951000001</v>
      </c>
      <c r="AO47" s="214">
        <v>1.9107317291999999</v>
      </c>
      <c r="AP47" s="214">
        <v>1.9244818397000001</v>
      </c>
      <c r="AQ47" s="214">
        <v>1.9217700177000001</v>
      </c>
      <c r="AR47" s="214">
        <v>1.9175756847000001</v>
      </c>
      <c r="AS47" s="214">
        <v>1.9129821688999999</v>
      </c>
      <c r="AT47" s="214">
        <v>1.9050103177</v>
      </c>
      <c r="AU47" s="214">
        <v>1.8947434592000001</v>
      </c>
      <c r="AV47" s="214">
        <v>1.8790210493999999</v>
      </c>
      <c r="AW47" s="214">
        <v>1.8665345847000001</v>
      </c>
      <c r="AX47" s="214">
        <v>1.8541235208</v>
      </c>
      <c r="AY47" s="214">
        <v>1.8342759230000001</v>
      </c>
      <c r="AZ47" s="214">
        <v>1.8276496120000001</v>
      </c>
      <c r="BA47" s="214">
        <v>1.8267326531000001</v>
      </c>
      <c r="BB47" s="214">
        <v>1.8365443435</v>
      </c>
      <c r="BC47" s="214">
        <v>1.8432816157</v>
      </c>
      <c r="BD47" s="214">
        <v>1.851963767</v>
      </c>
      <c r="BE47" s="214">
        <v>1.8680510941999999</v>
      </c>
      <c r="BF47" s="214">
        <v>1.8765277812000001</v>
      </c>
      <c r="BG47" s="214">
        <v>1.8828541245999999</v>
      </c>
      <c r="BH47" s="355">
        <v>1.8839669999999999</v>
      </c>
      <c r="BI47" s="355">
        <v>1.88829</v>
      </c>
      <c r="BJ47" s="355">
        <v>1.8927609999999999</v>
      </c>
      <c r="BK47" s="355">
        <v>1.8982479999999999</v>
      </c>
      <c r="BL47" s="355">
        <v>1.902361</v>
      </c>
      <c r="BM47" s="355">
        <v>1.905969</v>
      </c>
      <c r="BN47" s="355">
        <v>1.908428</v>
      </c>
      <c r="BO47" s="355">
        <v>1.911508</v>
      </c>
      <c r="BP47" s="355">
        <v>1.914566</v>
      </c>
      <c r="BQ47" s="355">
        <v>1.915616</v>
      </c>
      <c r="BR47" s="355">
        <v>1.9201189999999999</v>
      </c>
      <c r="BS47" s="355">
        <v>1.9260889999999999</v>
      </c>
      <c r="BT47" s="355">
        <v>1.935481</v>
      </c>
      <c r="BU47" s="355">
        <v>1.94292</v>
      </c>
      <c r="BV47" s="355">
        <v>1.950359</v>
      </c>
    </row>
    <row r="48" spans="1:74" ht="11.1" customHeight="1" x14ac:dyDescent="0.2">
      <c r="A48" s="134"/>
      <c r="B48" s="139" t="s">
        <v>902</v>
      </c>
      <c r="C48" s="244"/>
      <c r="D48" s="244"/>
      <c r="E48" s="244"/>
      <c r="F48" s="244"/>
      <c r="G48" s="244"/>
      <c r="H48" s="244"/>
      <c r="I48" s="244"/>
      <c r="J48" s="244"/>
      <c r="K48" s="244"/>
      <c r="L48" s="244"/>
      <c r="M48" s="244"/>
      <c r="N48" s="244"/>
      <c r="O48" s="244"/>
      <c r="P48" s="244"/>
      <c r="Q48" s="244"/>
      <c r="R48" s="244"/>
      <c r="S48" s="244"/>
      <c r="T48" s="244"/>
      <c r="U48" s="244"/>
      <c r="V48" s="244"/>
      <c r="W48" s="244"/>
      <c r="X48" s="244"/>
      <c r="Y48" s="244"/>
      <c r="Z48" s="244"/>
      <c r="AA48" s="244"/>
      <c r="AB48" s="244"/>
      <c r="AC48" s="244"/>
      <c r="AD48" s="244"/>
      <c r="AE48" s="244"/>
      <c r="AF48" s="244"/>
      <c r="AG48" s="244"/>
      <c r="AH48" s="244"/>
      <c r="AI48" s="244"/>
      <c r="AJ48" s="244"/>
      <c r="AK48" s="244"/>
      <c r="AL48" s="244"/>
      <c r="AM48" s="244"/>
      <c r="AN48" s="244"/>
      <c r="AO48" s="244"/>
      <c r="AP48" s="244"/>
      <c r="AQ48" s="244"/>
      <c r="AR48" s="244"/>
      <c r="AS48" s="244"/>
      <c r="AT48" s="244"/>
      <c r="AU48" s="244"/>
      <c r="AV48" s="244"/>
      <c r="AW48" s="244"/>
      <c r="AX48" s="244"/>
      <c r="AY48" s="244"/>
      <c r="AZ48" s="244"/>
      <c r="BA48" s="244"/>
      <c r="BB48" s="244"/>
      <c r="BC48" s="244"/>
      <c r="BD48" s="244"/>
      <c r="BE48" s="244"/>
      <c r="BF48" s="244"/>
      <c r="BG48" s="244"/>
      <c r="BH48" s="357"/>
      <c r="BI48" s="357"/>
      <c r="BJ48" s="357"/>
      <c r="BK48" s="357"/>
      <c r="BL48" s="357"/>
      <c r="BM48" s="357"/>
      <c r="BN48" s="357"/>
      <c r="BO48" s="357"/>
      <c r="BP48" s="357"/>
      <c r="BQ48" s="357"/>
      <c r="BR48" s="357"/>
      <c r="BS48" s="357"/>
      <c r="BT48" s="357"/>
      <c r="BU48" s="357"/>
      <c r="BV48" s="357"/>
    </row>
    <row r="49" spans="1:74" ht="11.1" customHeight="1" x14ac:dyDescent="0.2">
      <c r="A49" s="140" t="s">
        <v>742</v>
      </c>
      <c r="B49" s="209" t="s">
        <v>617</v>
      </c>
      <c r="C49" s="214">
        <v>2.95</v>
      </c>
      <c r="D49" s="214">
        <v>3.0670000000000002</v>
      </c>
      <c r="E49" s="214">
        <v>3.2429999999999999</v>
      </c>
      <c r="F49" s="214">
        <v>3.27</v>
      </c>
      <c r="G49" s="214">
        <v>3.1309999999999998</v>
      </c>
      <c r="H49" s="214">
        <v>2.9169999999999998</v>
      </c>
      <c r="I49" s="214">
        <v>2.863</v>
      </c>
      <c r="J49" s="214">
        <v>3.097</v>
      </c>
      <c r="K49" s="214">
        <v>3.278</v>
      </c>
      <c r="L49" s="214">
        <v>3.2080000000000002</v>
      </c>
      <c r="M49" s="214">
        <v>2.9239999999999999</v>
      </c>
      <c r="N49" s="214">
        <v>2.8330000000000002</v>
      </c>
      <c r="O49" s="214">
        <v>2.8759999999999999</v>
      </c>
      <c r="P49" s="214">
        <v>3.113</v>
      </c>
      <c r="Q49" s="214">
        <v>3.0379999999999998</v>
      </c>
      <c r="R49" s="214">
        <v>2.976</v>
      </c>
      <c r="S49" s="214">
        <v>2.9609999999999999</v>
      </c>
      <c r="T49" s="214">
        <v>2.9420000000000002</v>
      </c>
      <c r="U49" s="214">
        <v>2.944</v>
      </c>
      <c r="V49" s="214">
        <v>3.0129999999999999</v>
      </c>
      <c r="W49" s="214">
        <v>3.0070000000000001</v>
      </c>
      <c r="X49" s="214">
        <v>2.9079999999999999</v>
      </c>
      <c r="Y49" s="214">
        <v>2.7789999999999999</v>
      </c>
      <c r="Z49" s="214">
        <v>2.8079999999999998</v>
      </c>
      <c r="AA49" s="214">
        <v>2.8180000000000001</v>
      </c>
      <c r="AB49" s="214">
        <v>2.871</v>
      </c>
      <c r="AC49" s="214">
        <v>2.9409999999999998</v>
      </c>
      <c r="AD49" s="214">
        <v>3.0110000000000001</v>
      </c>
      <c r="AE49" s="214">
        <v>2.9860000000000002</v>
      </c>
      <c r="AF49" s="214">
        <v>2.9830000000000001</v>
      </c>
      <c r="AG49" s="214">
        <v>2.9409999999999998</v>
      </c>
      <c r="AH49" s="214">
        <v>2.9169999999999998</v>
      </c>
      <c r="AI49" s="214">
        <v>2.851</v>
      </c>
      <c r="AJ49" s="214">
        <v>2.6019999999999999</v>
      </c>
      <c r="AK49" s="214">
        <v>2.4020000000000001</v>
      </c>
      <c r="AL49" s="214">
        <v>2.0409999999999999</v>
      </c>
      <c r="AM49" s="214">
        <v>1.627</v>
      </c>
      <c r="AN49" s="214">
        <v>1.6950000000000001</v>
      </c>
      <c r="AO49" s="214">
        <v>1.819</v>
      </c>
      <c r="AP49" s="214">
        <v>1.7829999999999999</v>
      </c>
      <c r="AQ49" s="214">
        <v>2.0339999999999998</v>
      </c>
      <c r="AR49" s="214">
        <v>2.048</v>
      </c>
      <c r="AS49" s="214">
        <v>2.0139999999999998</v>
      </c>
      <c r="AT49" s="214">
        <v>1.8839999999999999</v>
      </c>
      <c r="AU49" s="214">
        <v>1.6579999999999999</v>
      </c>
      <c r="AV49" s="214">
        <v>1.613</v>
      </c>
      <c r="AW49" s="214">
        <v>1.5620000000000001</v>
      </c>
      <c r="AX49" s="214">
        <v>1.3859999999999999</v>
      </c>
      <c r="AY49" s="214">
        <v>1.254</v>
      </c>
      <c r="AZ49" s="214">
        <v>1.1459999999999999</v>
      </c>
      <c r="BA49" s="214">
        <v>1.222</v>
      </c>
      <c r="BB49" s="214">
        <v>1.3220000000000001</v>
      </c>
      <c r="BC49" s="214">
        <v>1.4430000000000001</v>
      </c>
      <c r="BD49" s="214">
        <v>1.579</v>
      </c>
      <c r="BE49" s="214">
        <v>1.546</v>
      </c>
      <c r="BF49" s="214">
        <v>1.557518</v>
      </c>
      <c r="BG49" s="214">
        <v>1.564676</v>
      </c>
      <c r="BH49" s="355">
        <v>1.566659</v>
      </c>
      <c r="BI49" s="355">
        <v>1.529906</v>
      </c>
      <c r="BJ49" s="355">
        <v>1.501722</v>
      </c>
      <c r="BK49" s="355">
        <v>1.492364</v>
      </c>
      <c r="BL49" s="355">
        <v>1.528853</v>
      </c>
      <c r="BM49" s="355">
        <v>1.576255</v>
      </c>
      <c r="BN49" s="355">
        <v>1.6256539999999999</v>
      </c>
      <c r="BO49" s="355">
        <v>1.668245</v>
      </c>
      <c r="BP49" s="355">
        <v>1.699441</v>
      </c>
      <c r="BQ49" s="355">
        <v>1.712059</v>
      </c>
      <c r="BR49" s="355">
        <v>1.742453</v>
      </c>
      <c r="BS49" s="355">
        <v>1.73193</v>
      </c>
      <c r="BT49" s="355">
        <v>1.719981</v>
      </c>
      <c r="BU49" s="355">
        <v>1.7186300000000001</v>
      </c>
      <c r="BV49" s="355">
        <v>1.691522</v>
      </c>
    </row>
    <row r="50" spans="1:74" ht="11.1" customHeight="1" x14ac:dyDescent="0.2">
      <c r="A50" s="140"/>
      <c r="B50" s="139" t="s">
        <v>719</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68"/>
      <c r="BG50" s="68"/>
      <c r="BH50" s="329"/>
      <c r="BI50" s="329"/>
      <c r="BJ50" s="329"/>
      <c r="BK50" s="329"/>
      <c r="BL50" s="329"/>
      <c r="BM50" s="329"/>
      <c r="BN50" s="329"/>
      <c r="BO50" s="329"/>
      <c r="BP50" s="329"/>
      <c r="BQ50" s="329"/>
      <c r="BR50" s="329"/>
      <c r="BS50" s="329"/>
      <c r="BT50" s="329"/>
      <c r="BU50" s="329"/>
      <c r="BV50" s="329"/>
    </row>
    <row r="51" spans="1:74" ht="11.1" customHeight="1" x14ac:dyDescent="0.2">
      <c r="A51" s="37" t="s">
        <v>720</v>
      </c>
      <c r="B51" s="209" t="s">
        <v>1147</v>
      </c>
      <c r="C51" s="258">
        <v>104.29485185</v>
      </c>
      <c r="D51" s="258">
        <v>104.4692963</v>
      </c>
      <c r="E51" s="258">
        <v>104.63385185</v>
      </c>
      <c r="F51" s="258">
        <v>104.75266667</v>
      </c>
      <c r="G51" s="258">
        <v>104.92433333</v>
      </c>
      <c r="H51" s="258">
        <v>105.113</v>
      </c>
      <c r="I51" s="258">
        <v>105.37496296</v>
      </c>
      <c r="J51" s="258">
        <v>105.55540741</v>
      </c>
      <c r="K51" s="258">
        <v>105.71062963</v>
      </c>
      <c r="L51" s="258">
        <v>105.80833333</v>
      </c>
      <c r="M51" s="258">
        <v>105.93733333</v>
      </c>
      <c r="N51" s="258">
        <v>106.06533333</v>
      </c>
      <c r="O51" s="258">
        <v>106.21085185</v>
      </c>
      <c r="P51" s="258">
        <v>106.32296296</v>
      </c>
      <c r="Q51" s="258">
        <v>106.42018519</v>
      </c>
      <c r="R51" s="258">
        <v>106.43822222</v>
      </c>
      <c r="S51" s="258">
        <v>106.55388889</v>
      </c>
      <c r="T51" s="258">
        <v>106.70288889</v>
      </c>
      <c r="U51" s="258">
        <v>106.92744444</v>
      </c>
      <c r="V51" s="258">
        <v>107.11144444</v>
      </c>
      <c r="W51" s="258">
        <v>107.29711111</v>
      </c>
      <c r="X51" s="258">
        <v>107.50088889</v>
      </c>
      <c r="Y51" s="258">
        <v>107.67755556</v>
      </c>
      <c r="Z51" s="258">
        <v>107.84355556</v>
      </c>
      <c r="AA51" s="258">
        <v>107.96866667</v>
      </c>
      <c r="AB51" s="258">
        <v>108.136</v>
      </c>
      <c r="AC51" s="258">
        <v>108.31533333</v>
      </c>
      <c r="AD51" s="258">
        <v>108.53896296000001</v>
      </c>
      <c r="AE51" s="258">
        <v>108.71807407</v>
      </c>
      <c r="AF51" s="258">
        <v>108.88496296</v>
      </c>
      <c r="AG51" s="258">
        <v>109.07088889000001</v>
      </c>
      <c r="AH51" s="258">
        <v>109.18988889000001</v>
      </c>
      <c r="AI51" s="258">
        <v>109.27322221999999</v>
      </c>
      <c r="AJ51" s="258">
        <v>109.29659259</v>
      </c>
      <c r="AK51" s="258">
        <v>109.32681481</v>
      </c>
      <c r="AL51" s="258">
        <v>109.33959259</v>
      </c>
      <c r="AM51" s="258">
        <v>109.21848147999999</v>
      </c>
      <c r="AN51" s="258">
        <v>109.2837037</v>
      </c>
      <c r="AO51" s="258">
        <v>109.41881481</v>
      </c>
      <c r="AP51" s="258">
        <v>109.75685185</v>
      </c>
      <c r="AQ51" s="258">
        <v>109.93196296000001</v>
      </c>
      <c r="AR51" s="258">
        <v>110.07718518999999</v>
      </c>
      <c r="AS51" s="258">
        <v>110.16985185</v>
      </c>
      <c r="AT51" s="258">
        <v>110.27229629999999</v>
      </c>
      <c r="AU51" s="258">
        <v>110.36185184999999</v>
      </c>
      <c r="AV51" s="258">
        <v>110.43511110999999</v>
      </c>
      <c r="AW51" s="258">
        <v>110.50144444</v>
      </c>
      <c r="AX51" s="258">
        <v>110.55744444</v>
      </c>
      <c r="AY51" s="258">
        <v>110.5157037</v>
      </c>
      <c r="AZ51" s="258">
        <v>110.61659259</v>
      </c>
      <c r="BA51" s="258">
        <v>110.77270369999999</v>
      </c>
      <c r="BB51" s="258">
        <v>110.98403704</v>
      </c>
      <c r="BC51" s="258">
        <v>111.25059259</v>
      </c>
      <c r="BD51" s="258">
        <v>111.57237037</v>
      </c>
      <c r="BE51" s="258">
        <v>111.5926963</v>
      </c>
      <c r="BF51" s="258">
        <v>111.77034073999999</v>
      </c>
      <c r="BG51" s="258">
        <v>111.95746296</v>
      </c>
      <c r="BH51" s="346">
        <v>112.15170000000001</v>
      </c>
      <c r="BI51" s="346">
        <v>112.3595</v>
      </c>
      <c r="BJ51" s="346">
        <v>112.5787</v>
      </c>
      <c r="BK51" s="346">
        <v>112.8502</v>
      </c>
      <c r="BL51" s="346">
        <v>113.0611</v>
      </c>
      <c r="BM51" s="346">
        <v>113.2525</v>
      </c>
      <c r="BN51" s="346">
        <v>113.3965</v>
      </c>
      <c r="BO51" s="346">
        <v>113.5697</v>
      </c>
      <c r="BP51" s="346">
        <v>113.7444</v>
      </c>
      <c r="BQ51" s="346">
        <v>113.9115</v>
      </c>
      <c r="BR51" s="346">
        <v>114.0958</v>
      </c>
      <c r="BS51" s="346">
        <v>114.2882</v>
      </c>
      <c r="BT51" s="346">
        <v>114.4936</v>
      </c>
      <c r="BU51" s="346">
        <v>114.69880000000001</v>
      </c>
      <c r="BV51" s="346">
        <v>114.90860000000001</v>
      </c>
    </row>
    <row r="52" spans="1:74" ht="11.1" customHeight="1" x14ac:dyDescent="0.2">
      <c r="A52" s="134"/>
      <c r="B52" s="139" t="s">
        <v>659</v>
      </c>
      <c r="C52" s="219"/>
      <c r="D52" s="219"/>
      <c r="E52" s="219"/>
      <c r="F52" s="219"/>
      <c r="G52" s="219"/>
      <c r="H52" s="219"/>
      <c r="I52" s="219"/>
      <c r="J52" s="219"/>
      <c r="K52" s="219"/>
      <c r="L52" s="219"/>
      <c r="M52" s="219"/>
      <c r="N52" s="219"/>
      <c r="O52" s="219"/>
      <c r="P52" s="219"/>
      <c r="Q52" s="219"/>
      <c r="R52" s="219"/>
      <c r="S52" s="219"/>
      <c r="T52" s="219"/>
      <c r="U52" s="219"/>
      <c r="V52" s="219"/>
      <c r="W52" s="219"/>
      <c r="X52" s="219"/>
      <c r="Y52" s="219"/>
      <c r="Z52" s="219"/>
      <c r="AA52" s="219"/>
      <c r="AB52" s="219"/>
      <c r="AC52" s="219"/>
      <c r="AD52" s="219"/>
      <c r="AE52" s="219"/>
      <c r="AF52" s="219"/>
      <c r="AG52" s="219"/>
      <c r="AH52" s="219"/>
      <c r="AI52" s="219"/>
      <c r="AJ52" s="219"/>
      <c r="AK52" s="219"/>
      <c r="AL52" s="219"/>
      <c r="AM52" s="219"/>
      <c r="AN52" s="219"/>
      <c r="AO52" s="219"/>
      <c r="AP52" s="219"/>
      <c r="AQ52" s="219"/>
      <c r="AR52" s="219"/>
      <c r="AS52" s="219"/>
      <c r="AT52" s="219"/>
      <c r="AU52" s="219"/>
      <c r="AV52" s="219"/>
      <c r="AW52" s="219"/>
      <c r="AX52" s="219"/>
      <c r="AY52" s="219"/>
      <c r="AZ52" s="219"/>
      <c r="BA52" s="219"/>
      <c r="BB52" s="219"/>
      <c r="BC52" s="219"/>
      <c r="BD52" s="219"/>
      <c r="BE52" s="219"/>
      <c r="BF52" s="219"/>
      <c r="BG52" s="219"/>
      <c r="BH52" s="332"/>
      <c r="BI52" s="332"/>
      <c r="BJ52" s="332"/>
      <c r="BK52" s="332"/>
      <c r="BL52" s="332"/>
      <c r="BM52" s="332"/>
      <c r="BN52" s="332"/>
      <c r="BO52" s="332"/>
      <c r="BP52" s="332"/>
      <c r="BQ52" s="332"/>
      <c r="BR52" s="332"/>
      <c r="BS52" s="332"/>
      <c r="BT52" s="332"/>
      <c r="BU52" s="332"/>
      <c r="BV52" s="332"/>
    </row>
    <row r="53" spans="1:74" ht="11.1" customHeight="1" x14ac:dyDescent="0.2">
      <c r="A53" s="134"/>
      <c r="B53" s="144" t="s">
        <v>747</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219"/>
      <c r="BC53" s="219"/>
      <c r="BD53" s="219"/>
      <c r="BE53" s="219"/>
      <c r="BF53" s="219"/>
      <c r="BG53" s="219"/>
      <c r="BH53" s="332"/>
      <c r="BI53" s="332"/>
      <c r="BJ53" s="332"/>
      <c r="BK53" s="332"/>
      <c r="BL53" s="332"/>
      <c r="BM53" s="332"/>
      <c r="BN53" s="332"/>
      <c r="BO53" s="332"/>
      <c r="BP53" s="332"/>
      <c r="BQ53" s="332"/>
      <c r="BR53" s="332"/>
      <c r="BS53" s="332"/>
      <c r="BT53" s="332"/>
      <c r="BU53" s="332"/>
      <c r="BV53" s="332"/>
    </row>
    <row r="54" spans="1:74" ht="11.1" customHeight="1" x14ac:dyDescent="0.2">
      <c r="A54" s="134"/>
      <c r="B54" s="139" t="s">
        <v>55</v>
      </c>
      <c r="C54" s="219"/>
      <c r="D54" s="219"/>
      <c r="E54" s="219"/>
      <c r="F54" s="219"/>
      <c r="G54" s="219"/>
      <c r="H54" s="219"/>
      <c r="I54" s="219"/>
      <c r="J54" s="219"/>
      <c r="K54" s="219"/>
      <c r="L54" s="219"/>
      <c r="M54" s="219"/>
      <c r="N54" s="219"/>
      <c r="O54" s="219"/>
      <c r="P54" s="219"/>
      <c r="Q54" s="219"/>
      <c r="R54" s="219"/>
      <c r="S54" s="219"/>
      <c r="T54" s="219"/>
      <c r="U54" s="219"/>
      <c r="V54" s="219"/>
      <c r="W54" s="219"/>
      <c r="X54" s="219"/>
      <c r="Y54" s="219"/>
      <c r="Z54" s="219"/>
      <c r="AA54" s="219"/>
      <c r="AB54" s="219"/>
      <c r="AC54" s="219"/>
      <c r="AD54" s="219"/>
      <c r="AE54" s="219"/>
      <c r="AF54" s="219"/>
      <c r="AG54" s="219"/>
      <c r="AH54" s="219"/>
      <c r="AI54" s="219"/>
      <c r="AJ54" s="219"/>
      <c r="AK54" s="219"/>
      <c r="AL54" s="219"/>
      <c r="AM54" s="219"/>
      <c r="AN54" s="219"/>
      <c r="AO54" s="219"/>
      <c r="AP54" s="219"/>
      <c r="AQ54" s="219"/>
      <c r="AR54" s="219"/>
      <c r="AS54" s="219"/>
      <c r="AT54" s="219"/>
      <c r="AU54" s="219"/>
      <c r="AV54" s="219"/>
      <c r="AW54" s="219"/>
      <c r="AX54" s="219"/>
      <c r="AY54" s="219"/>
      <c r="AZ54" s="219"/>
      <c r="BA54" s="219"/>
      <c r="BB54" s="219"/>
      <c r="BC54" s="219"/>
      <c r="BD54" s="219"/>
      <c r="BE54" s="219"/>
      <c r="BF54" s="219"/>
      <c r="BG54" s="219"/>
      <c r="BH54" s="332"/>
      <c r="BI54" s="332"/>
      <c r="BJ54" s="332"/>
      <c r="BK54" s="332"/>
      <c r="BL54" s="332"/>
      <c r="BM54" s="332"/>
      <c r="BN54" s="332"/>
      <c r="BO54" s="332"/>
      <c r="BP54" s="332"/>
      <c r="BQ54" s="332"/>
      <c r="BR54" s="332"/>
      <c r="BS54" s="332"/>
      <c r="BT54" s="332"/>
      <c r="BU54" s="332"/>
      <c r="BV54" s="332"/>
    </row>
    <row r="55" spans="1:74" ht="11.1" customHeight="1" x14ac:dyDescent="0.2">
      <c r="A55" s="146" t="s">
        <v>748</v>
      </c>
      <c r="B55" s="209" t="s">
        <v>618</v>
      </c>
      <c r="C55" s="240">
        <v>7317.2258064999996</v>
      </c>
      <c r="D55" s="240">
        <v>7541.8620689999998</v>
      </c>
      <c r="E55" s="240">
        <v>8186.6129031999999</v>
      </c>
      <c r="F55" s="240">
        <v>8318.9</v>
      </c>
      <c r="G55" s="240">
        <v>8430.8064515999995</v>
      </c>
      <c r="H55" s="240">
        <v>8684.4666667000001</v>
      </c>
      <c r="I55" s="240">
        <v>8415.4838710000004</v>
      </c>
      <c r="J55" s="240">
        <v>8547.8387096999995</v>
      </c>
      <c r="K55" s="240">
        <v>7966.7</v>
      </c>
      <c r="L55" s="240">
        <v>8199.0322581</v>
      </c>
      <c r="M55" s="240">
        <v>8024.4666667000001</v>
      </c>
      <c r="N55" s="240">
        <v>7705.6774194</v>
      </c>
      <c r="O55" s="240">
        <v>7374.4193548000003</v>
      </c>
      <c r="P55" s="240">
        <v>7725.2142856999999</v>
      </c>
      <c r="Q55" s="240">
        <v>8081.8709676999997</v>
      </c>
      <c r="R55" s="240">
        <v>8405.3666666999998</v>
      </c>
      <c r="S55" s="240">
        <v>8514.9677419</v>
      </c>
      <c r="T55" s="240">
        <v>8668.5</v>
      </c>
      <c r="U55" s="240">
        <v>8534.5161289999996</v>
      </c>
      <c r="V55" s="240">
        <v>8665.7741934999995</v>
      </c>
      <c r="W55" s="240">
        <v>8086.0666666999996</v>
      </c>
      <c r="X55" s="240">
        <v>8365.1290322999994</v>
      </c>
      <c r="Y55" s="240">
        <v>8006.0333332999999</v>
      </c>
      <c r="Z55" s="240">
        <v>7787.1612902999996</v>
      </c>
      <c r="AA55" s="240">
        <v>7304.6774194</v>
      </c>
      <c r="AB55" s="240">
        <v>7684.5</v>
      </c>
      <c r="AC55" s="240">
        <v>8131.9032257999997</v>
      </c>
      <c r="AD55" s="240">
        <v>8598.2666666999994</v>
      </c>
      <c r="AE55" s="240">
        <v>8647.5806451999997</v>
      </c>
      <c r="AF55" s="240">
        <v>8828.9666667000001</v>
      </c>
      <c r="AG55" s="240">
        <v>8785</v>
      </c>
      <c r="AH55" s="240">
        <v>8742.4516129000003</v>
      </c>
      <c r="AI55" s="240">
        <v>8304.1333333000002</v>
      </c>
      <c r="AJ55" s="240">
        <v>8617.8064515999995</v>
      </c>
      <c r="AK55" s="240">
        <v>8093.5666666999996</v>
      </c>
      <c r="AL55" s="240">
        <v>8181.4516129000003</v>
      </c>
      <c r="AM55" s="240">
        <v>7609.1290323000003</v>
      </c>
      <c r="AN55" s="240">
        <v>7851.75</v>
      </c>
      <c r="AO55" s="240">
        <v>8400.6129032000008</v>
      </c>
      <c r="AP55" s="240">
        <v>8863.4</v>
      </c>
      <c r="AQ55" s="240">
        <v>8836.7419355000002</v>
      </c>
      <c r="AR55" s="240">
        <v>9124.0666667000005</v>
      </c>
      <c r="AS55" s="240">
        <v>9090.3225805999991</v>
      </c>
      <c r="AT55" s="240">
        <v>8886.7741934999995</v>
      </c>
      <c r="AU55" s="240">
        <v>8601.0333332999999</v>
      </c>
      <c r="AV55" s="240">
        <v>8764.3548386999992</v>
      </c>
      <c r="AW55" s="240">
        <v>8381.3333332999991</v>
      </c>
      <c r="AX55" s="240">
        <v>8464.1935484000005</v>
      </c>
      <c r="AY55" s="240">
        <v>7757.8064516000004</v>
      </c>
      <c r="AZ55" s="240">
        <v>8002.3448275999999</v>
      </c>
      <c r="BA55" s="240">
        <v>8813.2903225999999</v>
      </c>
      <c r="BB55" s="240">
        <v>9087.7000000000007</v>
      </c>
      <c r="BC55" s="240">
        <v>9013.5161289999996</v>
      </c>
      <c r="BD55" s="240">
        <v>9411.6</v>
      </c>
      <c r="BE55" s="240">
        <v>9275.3870967999992</v>
      </c>
      <c r="BF55" s="240">
        <v>9218.1810000000005</v>
      </c>
      <c r="BG55" s="240">
        <v>8697.9189999999999</v>
      </c>
      <c r="BH55" s="333">
        <v>8960.6440000000002</v>
      </c>
      <c r="BI55" s="333">
        <v>8587.4570000000003</v>
      </c>
      <c r="BJ55" s="333">
        <v>8512.9529999999995</v>
      </c>
      <c r="BK55" s="333">
        <v>7946.5709999999999</v>
      </c>
      <c r="BL55" s="333">
        <v>8263.6610000000001</v>
      </c>
      <c r="BM55" s="333">
        <v>8739.7540000000008</v>
      </c>
      <c r="BN55" s="333">
        <v>9194.6409999999996</v>
      </c>
      <c r="BO55" s="333">
        <v>9185.9670000000006</v>
      </c>
      <c r="BP55" s="333">
        <v>9458.0349999999999</v>
      </c>
      <c r="BQ55" s="333">
        <v>9367.7360000000008</v>
      </c>
      <c r="BR55" s="333">
        <v>9269.4560000000001</v>
      </c>
      <c r="BS55" s="333">
        <v>8825.9660000000003</v>
      </c>
      <c r="BT55" s="333">
        <v>9100.4110000000001</v>
      </c>
      <c r="BU55" s="333">
        <v>8711.3520000000008</v>
      </c>
      <c r="BV55" s="333">
        <v>8630.3259999999991</v>
      </c>
    </row>
    <row r="56" spans="1:74" ht="11.1" customHeight="1" x14ac:dyDescent="0.2">
      <c r="A56" s="134"/>
      <c r="B56" s="139" t="s">
        <v>749</v>
      </c>
      <c r="C56" s="219"/>
      <c r="D56" s="219"/>
      <c r="E56" s="219"/>
      <c r="F56" s="219"/>
      <c r="G56" s="219"/>
      <c r="H56" s="219"/>
      <c r="I56" s="219"/>
      <c r="J56" s="219"/>
      <c r="K56" s="219"/>
      <c r="L56" s="219"/>
      <c r="M56" s="219"/>
      <c r="N56" s="219"/>
      <c r="O56" s="219"/>
      <c r="P56" s="219"/>
      <c r="Q56" s="219"/>
      <c r="R56" s="219"/>
      <c r="S56" s="219"/>
      <c r="T56" s="219"/>
      <c r="U56" s="219"/>
      <c r="V56" s="219"/>
      <c r="W56" s="219"/>
      <c r="X56" s="219"/>
      <c r="Y56" s="219"/>
      <c r="Z56" s="219"/>
      <c r="AA56" s="219"/>
      <c r="AB56" s="219"/>
      <c r="AC56" s="219"/>
      <c r="AD56" s="219"/>
      <c r="AE56" s="219"/>
      <c r="AF56" s="219"/>
      <c r="AG56" s="219"/>
      <c r="AH56" s="219"/>
      <c r="AI56" s="219"/>
      <c r="AJ56" s="219"/>
      <c r="AK56" s="219"/>
      <c r="AL56" s="219"/>
      <c r="AM56" s="219"/>
      <c r="AN56" s="219"/>
      <c r="AO56" s="219"/>
      <c r="AP56" s="219"/>
      <c r="AQ56" s="219"/>
      <c r="AR56" s="219"/>
      <c r="AS56" s="219"/>
      <c r="AT56" s="219"/>
      <c r="AU56" s="219"/>
      <c r="AV56" s="219"/>
      <c r="AW56" s="219"/>
      <c r="AX56" s="219"/>
      <c r="AY56" s="219"/>
      <c r="AZ56" s="219"/>
      <c r="BA56" s="219"/>
      <c r="BB56" s="219"/>
      <c r="BC56" s="219"/>
      <c r="BD56" s="219"/>
      <c r="BE56" s="219"/>
      <c r="BF56" s="219"/>
      <c r="BG56" s="219"/>
      <c r="BH56" s="332"/>
      <c r="BI56" s="332"/>
      <c r="BJ56" s="332"/>
      <c r="BK56" s="332"/>
      <c r="BL56" s="332"/>
      <c r="BM56" s="332"/>
      <c r="BN56" s="332"/>
      <c r="BO56" s="332"/>
      <c r="BP56" s="332"/>
      <c r="BQ56" s="332"/>
      <c r="BR56" s="332"/>
      <c r="BS56" s="332"/>
      <c r="BT56" s="332"/>
      <c r="BU56" s="332"/>
      <c r="BV56" s="332"/>
    </row>
    <row r="57" spans="1:74" ht="11.1" customHeight="1" x14ac:dyDescent="0.2">
      <c r="A57" s="140" t="s">
        <v>750</v>
      </c>
      <c r="B57" s="209" t="s">
        <v>1028</v>
      </c>
      <c r="C57" s="240">
        <v>494.55527439000002</v>
      </c>
      <c r="D57" s="240">
        <v>510.2416589</v>
      </c>
      <c r="E57" s="240">
        <v>541.48216803000003</v>
      </c>
      <c r="F57" s="240">
        <v>535.43366430000003</v>
      </c>
      <c r="G57" s="240">
        <v>538.51351222999995</v>
      </c>
      <c r="H57" s="240">
        <v>566.56663647000005</v>
      </c>
      <c r="I57" s="240">
        <v>563.51294639000002</v>
      </c>
      <c r="J57" s="240">
        <v>555.97258319000002</v>
      </c>
      <c r="K57" s="240">
        <v>523.78839617000006</v>
      </c>
      <c r="L57" s="240">
        <v>510.81807426</v>
      </c>
      <c r="M57" s="240">
        <v>511.57231999999999</v>
      </c>
      <c r="N57" s="240">
        <v>513.06289851999998</v>
      </c>
      <c r="O57" s="240">
        <v>495.99896810000001</v>
      </c>
      <c r="P57" s="240">
        <v>500.56277896</v>
      </c>
      <c r="Q57" s="240">
        <v>523.57515396999997</v>
      </c>
      <c r="R57" s="240">
        <v>529.99953089999997</v>
      </c>
      <c r="S57" s="240">
        <v>525.02856094000003</v>
      </c>
      <c r="T57" s="240">
        <v>554.83561326999995</v>
      </c>
      <c r="U57" s="240">
        <v>558.79176402999997</v>
      </c>
      <c r="V57" s="240">
        <v>553.16205229000002</v>
      </c>
      <c r="W57" s="240">
        <v>513.1650879</v>
      </c>
      <c r="X57" s="240">
        <v>519.92616902999998</v>
      </c>
      <c r="Y57" s="240">
        <v>505.85827467000001</v>
      </c>
      <c r="Z57" s="240">
        <v>523.05084486999999</v>
      </c>
      <c r="AA57" s="240">
        <v>491.50835241999999</v>
      </c>
      <c r="AB57" s="240">
        <v>488.01125188999998</v>
      </c>
      <c r="AC57" s="240">
        <v>528.54349709999997</v>
      </c>
      <c r="AD57" s="240">
        <v>535.84820847000003</v>
      </c>
      <c r="AE57" s="240">
        <v>538.57177090000005</v>
      </c>
      <c r="AF57" s="240">
        <v>570.93481069999996</v>
      </c>
      <c r="AG57" s="240">
        <v>590.47584526000003</v>
      </c>
      <c r="AH57" s="240">
        <v>564.28972141999998</v>
      </c>
      <c r="AI57" s="240">
        <v>528.34696137000003</v>
      </c>
      <c r="AJ57" s="240">
        <v>534.72715713000002</v>
      </c>
      <c r="AK57" s="240">
        <v>523.43376173000001</v>
      </c>
      <c r="AL57" s="240">
        <v>546.28347857999995</v>
      </c>
      <c r="AM57" s="240">
        <v>500.91931819000001</v>
      </c>
      <c r="AN57" s="240">
        <v>506.21964974999997</v>
      </c>
      <c r="AO57" s="240">
        <v>543.49749789999998</v>
      </c>
      <c r="AP57" s="240">
        <v>557.4004205</v>
      </c>
      <c r="AQ57" s="240">
        <v>568.57197077000001</v>
      </c>
      <c r="AR57" s="240">
        <v>597.01167163000002</v>
      </c>
      <c r="AS57" s="240">
        <v>600.88468390000003</v>
      </c>
      <c r="AT57" s="240">
        <v>591.59898841999996</v>
      </c>
      <c r="AU57" s="240">
        <v>559.52585967000005</v>
      </c>
      <c r="AV57" s="240">
        <v>553.95078351999996</v>
      </c>
      <c r="AW57" s="240">
        <v>553.06652310000004</v>
      </c>
      <c r="AX57" s="240">
        <v>577.55568726000001</v>
      </c>
      <c r="AY57" s="240">
        <v>527.86773642000003</v>
      </c>
      <c r="AZ57" s="240">
        <v>531.59194765999996</v>
      </c>
      <c r="BA57" s="240">
        <v>582.84817032000001</v>
      </c>
      <c r="BB57" s="240">
        <v>594.74097457000005</v>
      </c>
      <c r="BC57" s="240">
        <v>585.14181670999994</v>
      </c>
      <c r="BD57" s="240">
        <v>625.74799816999996</v>
      </c>
      <c r="BE57" s="240">
        <v>625.83500000000004</v>
      </c>
      <c r="BF57" s="240">
        <v>620.24710000000005</v>
      </c>
      <c r="BG57" s="240">
        <v>568.93359999999996</v>
      </c>
      <c r="BH57" s="333">
        <v>556.49530000000004</v>
      </c>
      <c r="BI57" s="333">
        <v>540.97069999999997</v>
      </c>
      <c r="BJ57" s="333">
        <v>558.83069999999998</v>
      </c>
      <c r="BK57" s="333">
        <v>503.8657</v>
      </c>
      <c r="BL57" s="333">
        <v>513.2337</v>
      </c>
      <c r="BM57" s="333">
        <v>559.76260000000002</v>
      </c>
      <c r="BN57" s="333">
        <v>564.52970000000005</v>
      </c>
      <c r="BO57" s="333">
        <v>578.47569999999996</v>
      </c>
      <c r="BP57" s="333">
        <v>618.15840000000003</v>
      </c>
      <c r="BQ57" s="333">
        <v>630.28020000000004</v>
      </c>
      <c r="BR57" s="333">
        <v>624.63750000000005</v>
      </c>
      <c r="BS57" s="333">
        <v>572.90729999999996</v>
      </c>
      <c r="BT57" s="333">
        <v>559.41719999999998</v>
      </c>
      <c r="BU57" s="333">
        <v>542.1807</v>
      </c>
      <c r="BV57" s="333">
        <v>560.26400000000001</v>
      </c>
    </row>
    <row r="58" spans="1:74" ht="11.1" customHeight="1" x14ac:dyDescent="0.2">
      <c r="A58" s="134"/>
      <c r="B58" s="139" t="s">
        <v>751</v>
      </c>
      <c r="C58" s="242"/>
      <c r="D58" s="242"/>
      <c r="E58" s="242"/>
      <c r="F58" s="242"/>
      <c r="G58" s="242"/>
      <c r="H58" s="242"/>
      <c r="I58" s="242"/>
      <c r="J58" s="242"/>
      <c r="K58" s="242"/>
      <c r="L58" s="242"/>
      <c r="M58" s="242"/>
      <c r="N58" s="242"/>
      <c r="O58" s="242"/>
      <c r="P58" s="242"/>
      <c r="Q58" s="242"/>
      <c r="R58" s="242"/>
      <c r="S58" s="242"/>
      <c r="T58" s="242"/>
      <c r="U58" s="242"/>
      <c r="V58" s="242"/>
      <c r="W58" s="242"/>
      <c r="X58" s="242"/>
      <c r="Y58" s="242"/>
      <c r="Z58" s="242"/>
      <c r="AA58" s="242"/>
      <c r="AB58" s="242"/>
      <c r="AC58" s="242"/>
      <c r="AD58" s="242"/>
      <c r="AE58" s="242"/>
      <c r="AF58" s="242"/>
      <c r="AG58" s="242"/>
      <c r="AH58" s="242"/>
      <c r="AI58" s="242"/>
      <c r="AJ58" s="242"/>
      <c r="AK58" s="242"/>
      <c r="AL58" s="242"/>
      <c r="AM58" s="242"/>
      <c r="AN58" s="242"/>
      <c r="AO58" s="242"/>
      <c r="AP58" s="242"/>
      <c r="AQ58" s="242"/>
      <c r="AR58" s="242"/>
      <c r="AS58" s="242"/>
      <c r="AT58" s="242"/>
      <c r="AU58" s="242"/>
      <c r="AV58" s="242"/>
      <c r="AW58" s="242"/>
      <c r="AX58" s="242"/>
      <c r="AY58" s="242"/>
      <c r="AZ58" s="242"/>
      <c r="BA58" s="242"/>
      <c r="BB58" s="242"/>
      <c r="BC58" s="242"/>
      <c r="BD58" s="242"/>
      <c r="BE58" s="242"/>
      <c r="BF58" s="242"/>
      <c r="BG58" s="242"/>
      <c r="BH58" s="354"/>
      <c r="BI58" s="354"/>
      <c r="BJ58" s="354"/>
      <c r="BK58" s="354"/>
      <c r="BL58" s="354"/>
      <c r="BM58" s="354"/>
      <c r="BN58" s="354"/>
      <c r="BO58" s="354"/>
      <c r="BP58" s="354"/>
      <c r="BQ58" s="354"/>
      <c r="BR58" s="354"/>
      <c r="BS58" s="354"/>
      <c r="BT58" s="354"/>
      <c r="BU58" s="354"/>
      <c r="BV58" s="354"/>
    </row>
    <row r="59" spans="1:74" ht="11.1" customHeight="1" x14ac:dyDescent="0.2">
      <c r="A59" s="140" t="s">
        <v>752</v>
      </c>
      <c r="B59" s="209" t="s">
        <v>1029</v>
      </c>
      <c r="C59" s="240">
        <v>285.90944812999999</v>
      </c>
      <c r="D59" s="240">
        <v>297.72040165999999</v>
      </c>
      <c r="E59" s="240">
        <v>337.97011942</v>
      </c>
      <c r="F59" s="240">
        <v>328.57339059999998</v>
      </c>
      <c r="G59" s="240">
        <v>332.73860939000002</v>
      </c>
      <c r="H59" s="240">
        <v>358.90593282999998</v>
      </c>
      <c r="I59" s="240">
        <v>356.41318371</v>
      </c>
      <c r="J59" s="240">
        <v>350.94173755000003</v>
      </c>
      <c r="K59" s="240">
        <v>319.01393562999999</v>
      </c>
      <c r="L59" s="240">
        <v>315.38191605999998</v>
      </c>
      <c r="M59" s="240">
        <v>316.77865507000001</v>
      </c>
      <c r="N59" s="240">
        <v>314.23167852</v>
      </c>
      <c r="O59" s="240">
        <v>294.81257971000002</v>
      </c>
      <c r="P59" s="240">
        <v>299.11159249999997</v>
      </c>
      <c r="Q59" s="240">
        <v>332.90806777</v>
      </c>
      <c r="R59" s="240">
        <v>325.92920117</v>
      </c>
      <c r="S59" s="240">
        <v>329.57046244999998</v>
      </c>
      <c r="T59" s="240">
        <v>357.24343877000001</v>
      </c>
      <c r="U59" s="240">
        <v>356.83435644999997</v>
      </c>
      <c r="V59" s="240">
        <v>351.42459881000002</v>
      </c>
      <c r="W59" s="240">
        <v>316.84061372999997</v>
      </c>
      <c r="X59" s="240">
        <v>324.53551542000002</v>
      </c>
      <c r="Y59" s="240">
        <v>312.34789923</v>
      </c>
      <c r="Z59" s="240">
        <v>327.92350642000002</v>
      </c>
      <c r="AA59" s="240">
        <v>296.61352470999998</v>
      </c>
      <c r="AB59" s="240">
        <v>295.44764104000001</v>
      </c>
      <c r="AC59" s="240">
        <v>337.61019045</v>
      </c>
      <c r="AD59" s="240">
        <v>335.07340183000002</v>
      </c>
      <c r="AE59" s="240">
        <v>341.74232281000002</v>
      </c>
      <c r="AF59" s="240">
        <v>364.64338113000002</v>
      </c>
      <c r="AG59" s="240">
        <v>371.68256065000003</v>
      </c>
      <c r="AH59" s="240">
        <v>360.05303987000002</v>
      </c>
      <c r="AI59" s="240">
        <v>326.69530789999999</v>
      </c>
      <c r="AJ59" s="240">
        <v>335.17201274000001</v>
      </c>
      <c r="AK59" s="240">
        <v>323.85619682999999</v>
      </c>
      <c r="AL59" s="240">
        <v>337.56047747999997</v>
      </c>
      <c r="AM59" s="240">
        <v>305.72955576999999</v>
      </c>
      <c r="AN59" s="240">
        <v>312.55873007000002</v>
      </c>
      <c r="AO59" s="240">
        <v>345.99424902999999</v>
      </c>
      <c r="AP59" s="240">
        <v>345.19639910000001</v>
      </c>
      <c r="AQ59" s="240">
        <v>348.09641058</v>
      </c>
      <c r="AR59" s="240">
        <v>375.04102569999998</v>
      </c>
      <c r="AS59" s="240">
        <v>382.90456897000001</v>
      </c>
      <c r="AT59" s="240">
        <v>368.30962219000003</v>
      </c>
      <c r="AU59" s="240">
        <v>341.55410612999998</v>
      </c>
      <c r="AV59" s="240">
        <v>348.81870719</v>
      </c>
      <c r="AW59" s="240">
        <v>336.62670077000001</v>
      </c>
      <c r="AX59" s="240">
        <v>347.55871947999998</v>
      </c>
      <c r="AY59" s="240">
        <v>314.34026552</v>
      </c>
      <c r="AZ59" s="240">
        <v>310.64433202999999</v>
      </c>
      <c r="BA59" s="240">
        <v>352.99650286999997</v>
      </c>
      <c r="BB59" s="240">
        <v>351.57571956999999</v>
      </c>
      <c r="BC59" s="240">
        <v>353.63077348000002</v>
      </c>
      <c r="BD59" s="240">
        <v>390.07197273000003</v>
      </c>
      <c r="BE59" s="240">
        <v>402.65</v>
      </c>
      <c r="BF59" s="240">
        <v>392.80270000000002</v>
      </c>
      <c r="BG59" s="240">
        <v>355.60230000000001</v>
      </c>
      <c r="BH59" s="333">
        <v>353.04829999999998</v>
      </c>
      <c r="BI59" s="333">
        <v>336.029</v>
      </c>
      <c r="BJ59" s="333">
        <v>340.1345</v>
      </c>
      <c r="BK59" s="333">
        <v>300.8965</v>
      </c>
      <c r="BL59" s="333">
        <v>300.3186</v>
      </c>
      <c r="BM59" s="333">
        <v>348.33640000000003</v>
      </c>
      <c r="BN59" s="333">
        <v>351.15609999999998</v>
      </c>
      <c r="BO59" s="333">
        <v>360.31830000000002</v>
      </c>
      <c r="BP59" s="333">
        <v>392.66039999999998</v>
      </c>
      <c r="BQ59" s="333">
        <v>406.2901</v>
      </c>
      <c r="BR59" s="333">
        <v>392.59050000000002</v>
      </c>
      <c r="BS59" s="333">
        <v>355.06110000000001</v>
      </c>
      <c r="BT59" s="333">
        <v>352.7602</v>
      </c>
      <c r="BU59" s="333">
        <v>336.07049999999998</v>
      </c>
      <c r="BV59" s="333">
        <v>341.19170000000003</v>
      </c>
    </row>
    <row r="60" spans="1:74" ht="11.1" customHeight="1" x14ac:dyDescent="0.2">
      <c r="A60" s="134"/>
      <c r="B60" s="139" t="s">
        <v>753</v>
      </c>
      <c r="C60" s="219"/>
      <c r="D60" s="219"/>
      <c r="E60" s="219"/>
      <c r="F60" s="219"/>
      <c r="G60" s="219"/>
      <c r="H60" s="219"/>
      <c r="I60" s="219"/>
      <c r="J60" s="219"/>
      <c r="K60" s="219"/>
      <c r="L60" s="219"/>
      <c r="M60" s="219"/>
      <c r="N60" s="219"/>
      <c r="O60" s="219"/>
      <c r="P60" s="219"/>
      <c r="Q60" s="219"/>
      <c r="R60" s="219"/>
      <c r="S60" s="219"/>
      <c r="T60" s="219"/>
      <c r="U60" s="219"/>
      <c r="V60" s="219"/>
      <c r="W60" s="219"/>
      <c r="X60" s="219"/>
      <c r="Y60" s="219"/>
      <c r="Z60" s="219"/>
      <c r="AA60" s="219"/>
      <c r="AB60" s="219"/>
      <c r="AC60" s="219"/>
      <c r="AD60" s="219"/>
      <c r="AE60" s="219"/>
      <c r="AF60" s="219"/>
      <c r="AG60" s="219"/>
      <c r="AH60" s="219"/>
      <c r="AI60" s="219"/>
      <c r="AJ60" s="219"/>
      <c r="AK60" s="219"/>
      <c r="AL60" s="219"/>
      <c r="AM60" s="219"/>
      <c r="AN60" s="219"/>
      <c r="AO60" s="219"/>
      <c r="AP60" s="219"/>
      <c r="AQ60" s="219"/>
      <c r="AR60" s="219"/>
      <c r="AS60" s="219"/>
      <c r="AT60" s="219"/>
      <c r="AU60" s="219"/>
      <c r="AV60" s="219"/>
      <c r="AW60" s="219"/>
      <c r="AX60" s="219"/>
      <c r="AY60" s="219"/>
      <c r="AZ60" s="219"/>
      <c r="BA60" s="219"/>
      <c r="BB60" s="219"/>
      <c r="BC60" s="219"/>
      <c r="BD60" s="219"/>
      <c r="BE60" s="219"/>
      <c r="BF60" s="219"/>
      <c r="BG60" s="219"/>
      <c r="BH60" s="332"/>
      <c r="BI60" s="332"/>
      <c r="BJ60" s="332"/>
      <c r="BK60" s="332"/>
      <c r="BL60" s="332"/>
      <c r="BM60" s="332"/>
      <c r="BN60" s="332"/>
      <c r="BO60" s="332"/>
      <c r="BP60" s="332"/>
      <c r="BQ60" s="332"/>
      <c r="BR60" s="332"/>
      <c r="BS60" s="332"/>
      <c r="BT60" s="332"/>
      <c r="BU60" s="332"/>
      <c r="BV60" s="332"/>
    </row>
    <row r="61" spans="1:74" ht="11.1" customHeight="1" x14ac:dyDescent="0.2">
      <c r="A61" s="140" t="s">
        <v>754</v>
      </c>
      <c r="B61" s="209" t="s">
        <v>619</v>
      </c>
      <c r="C61" s="258">
        <v>295.42899999999997</v>
      </c>
      <c r="D61" s="258">
        <v>298.47699999999998</v>
      </c>
      <c r="E61" s="258">
        <v>303.84300000000002</v>
      </c>
      <c r="F61" s="258">
        <v>312.84500000000003</v>
      </c>
      <c r="G61" s="258">
        <v>317.06599999999997</v>
      </c>
      <c r="H61" s="258">
        <v>313.92</v>
      </c>
      <c r="I61" s="258">
        <v>305.68900000000002</v>
      </c>
      <c r="J61" s="258">
        <v>299.28399999999999</v>
      </c>
      <c r="K61" s="258">
        <v>299.22800000000001</v>
      </c>
      <c r="L61" s="258">
        <v>302.53300000000002</v>
      </c>
      <c r="M61" s="258">
        <v>305.35399999999998</v>
      </c>
      <c r="N61" s="258">
        <v>305.733</v>
      </c>
      <c r="O61" s="258">
        <v>306.60300000000001</v>
      </c>
      <c r="P61" s="258">
        <v>309.28300000000002</v>
      </c>
      <c r="Q61" s="258">
        <v>315.303</v>
      </c>
      <c r="R61" s="258">
        <v>318.815</v>
      </c>
      <c r="S61" s="258">
        <v>326.5</v>
      </c>
      <c r="T61" s="258">
        <v>325.32100000000003</v>
      </c>
      <c r="U61" s="258">
        <v>315.78899999999999</v>
      </c>
      <c r="V61" s="258">
        <v>303.84800000000001</v>
      </c>
      <c r="W61" s="258">
        <v>301.476</v>
      </c>
      <c r="X61" s="258">
        <v>310.012</v>
      </c>
      <c r="Y61" s="258">
        <v>318.197</v>
      </c>
      <c r="Z61" s="258">
        <v>301.35700000000003</v>
      </c>
      <c r="AA61" s="258">
        <v>291.83600000000001</v>
      </c>
      <c r="AB61" s="258">
        <v>297.67899999999997</v>
      </c>
      <c r="AC61" s="258">
        <v>302.464</v>
      </c>
      <c r="AD61" s="258">
        <v>318.33100000000002</v>
      </c>
      <c r="AE61" s="258">
        <v>341.947</v>
      </c>
      <c r="AF61" s="258">
        <v>342.697</v>
      </c>
      <c r="AG61" s="258">
        <v>315.012</v>
      </c>
      <c r="AH61" s="258">
        <v>295.60899999999998</v>
      </c>
      <c r="AI61" s="258">
        <v>292.39699999999999</v>
      </c>
      <c r="AJ61" s="258">
        <v>301.46600000000001</v>
      </c>
      <c r="AK61" s="258">
        <v>305.88499999999999</v>
      </c>
      <c r="AL61" s="258">
        <v>287.17500000000001</v>
      </c>
      <c r="AM61" s="258">
        <v>283.15199999999999</v>
      </c>
      <c r="AN61" s="258">
        <v>288.62599999999998</v>
      </c>
      <c r="AO61" s="258">
        <v>287.36200000000002</v>
      </c>
      <c r="AP61" s="258">
        <v>294.60300000000001</v>
      </c>
      <c r="AQ61" s="258">
        <v>319.40100000000001</v>
      </c>
      <c r="AR61" s="258">
        <v>324.95299999999997</v>
      </c>
      <c r="AS61" s="258">
        <v>297.32400000000001</v>
      </c>
      <c r="AT61" s="258">
        <v>277.76799999999997</v>
      </c>
      <c r="AU61" s="258">
        <v>274.89699999999999</v>
      </c>
      <c r="AV61" s="258">
        <v>285.83699999999999</v>
      </c>
      <c r="AW61" s="258">
        <v>294.14299999999997</v>
      </c>
      <c r="AX61" s="258">
        <v>278.65800000000002</v>
      </c>
      <c r="AY61" s="258">
        <v>278.334</v>
      </c>
      <c r="AZ61" s="258">
        <v>283.52</v>
      </c>
      <c r="BA61" s="258">
        <v>283.584</v>
      </c>
      <c r="BB61" s="258">
        <v>295.90899999999999</v>
      </c>
      <c r="BC61" s="258">
        <v>309.54000000000002</v>
      </c>
      <c r="BD61" s="258">
        <v>309.67899999999997</v>
      </c>
      <c r="BE61" s="258">
        <v>283.50099999999998</v>
      </c>
      <c r="BF61" s="258">
        <v>268.04000000000002</v>
      </c>
      <c r="BG61" s="258">
        <v>272.15129999999999</v>
      </c>
      <c r="BH61" s="346">
        <v>284.13799999999998</v>
      </c>
      <c r="BI61" s="346">
        <v>295.27319999999997</v>
      </c>
      <c r="BJ61" s="346">
        <v>284.10899999999998</v>
      </c>
      <c r="BK61" s="346">
        <v>284.3211</v>
      </c>
      <c r="BL61" s="346">
        <v>289.97669999999999</v>
      </c>
      <c r="BM61" s="346">
        <v>291.98320000000001</v>
      </c>
      <c r="BN61" s="346">
        <v>304.15170000000001</v>
      </c>
      <c r="BO61" s="346">
        <v>324.6472</v>
      </c>
      <c r="BP61" s="346">
        <v>320.4547</v>
      </c>
      <c r="BQ61" s="346">
        <v>308.3177</v>
      </c>
      <c r="BR61" s="346">
        <v>290.7029</v>
      </c>
      <c r="BS61" s="346">
        <v>292.1223</v>
      </c>
      <c r="BT61" s="346">
        <v>302.41149999999999</v>
      </c>
      <c r="BU61" s="346">
        <v>312.59019999999998</v>
      </c>
      <c r="BV61" s="346">
        <v>299.70479999999998</v>
      </c>
    </row>
    <row r="62" spans="1:74" ht="11.1" customHeight="1" x14ac:dyDescent="0.2">
      <c r="A62" s="134"/>
      <c r="B62" s="139" t="s">
        <v>755</v>
      </c>
      <c r="C62" s="220"/>
      <c r="D62" s="220"/>
      <c r="E62" s="220"/>
      <c r="F62" s="220"/>
      <c r="G62" s="220"/>
      <c r="H62" s="220"/>
      <c r="I62" s="220"/>
      <c r="J62" s="220"/>
      <c r="K62" s="220"/>
      <c r="L62" s="220"/>
      <c r="M62" s="220"/>
      <c r="N62" s="220"/>
      <c r="O62" s="220"/>
      <c r="P62" s="220"/>
      <c r="Q62" s="220"/>
      <c r="R62" s="220"/>
      <c r="S62" s="220"/>
      <c r="T62" s="220"/>
      <c r="U62" s="220"/>
      <c r="V62" s="220"/>
      <c r="W62" s="220"/>
      <c r="X62" s="220"/>
      <c r="Y62" s="220"/>
      <c r="Z62" s="220"/>
      <c r="AA62" s="220"/>
      <c r="AB62" s="220"/>
      <c r="AC62" s="220"/>
      <c r="AD62" s="220"/>
      <c r="AE62" s="220"/>
      <c r="AF62" s="220"/>
      <c r="AG62" s="220"/>
      <c r="AH62" s="220"/>
      <c r="AI62" s="220"/>
      <c r="AJ62" s="220"/>
      <c r="AK62" s="220"/>
      <c r="AL62" s="220"/>
      <c r="AM62" s="220"/>
      <c r="AN62" s="220"/>
      <c r="AO62" s="220"/>
      <c r="AP62" s="220"/>
      <c r="AQ62" s="220"/>
      <c r="AR62" s="220"/>
      <c r="AS62" s="220"/>
      <c r="AT62" s="220"/>
      <c r="AU62" s="220"/>
      <c r="AV62" s="220"/>
      <c r="AW62" s="220"/>
      <c r="AX62" s="220"/>
      <c r="AY62" s="220"/>
      <c r="AZ62" s="220"/>
      <c r="BA62" s="220"/>
      <c r="BB62" s="220"/>
      <c r="BC62" s="220"/>
      <c r="BD62" s="220"/>
      <c r="BE62" s="220"/>
      <c r="BF62" s="220"/>
      <c r="BG62" s="220"/>
      <c r="BH62" s="334"/>
      <c r="BI62" s="334"/>
      <c r="BJ62" s="334"/>
      <c r="BK62" s="334"/>
      <c r="BL62" s="334"/>
      <c r="BM62" s="334"/>
      <c r="BN62" s="334"/>
      <c r="BO62" s="334"/>
      <c r="BP62" s="334"/>
      <c r="BQ62" s="334"/>
      <c r="BR62" s="334"/>
      <c r="BS62" s="334"/>
      <c r="BT62" s="334"/>
      <c r="BU62" s="334"/>
      <c r="BV62" s="334"/>
    </row>
    <row r="63" spans="1:74" ht="11.1" customHeight="1" x14ac:dyDescent="0.2">
      <c r="A63" s="481" t="s">
        <v>756</v>
      </c>
      <c r="B63" s="482" t="s">
        <v>620</v>
      </c>
      <c r="C63" s="271">
        <v>0.27097695852999998</v>
      </c>
      <c r="D63" s="271">
        <v>0.27597536946000001</v>
      </c>
      <c r="E63" s="271">
        <v>0.27591705069</v>
      </c>
      <c r="F63" s="271">
        <v>0.28312857142999998</v>
      </c>
      <c r="G63" s="271">
        <v>0.28114746544000002</v>
      </c>
      <c r="H63" s="271">
        <v>0.26838571429000002</v>
      </c>
      <c r="I63" s="271">
        <v>0.26430414746999997</v>
      </c>
      <c r="J63" s="271">
        <v>0.26775115207</v>
      </c>
      <c r="K63" s="271">
        <v>0.25830952381</v>
      </c>
      <c r="L63" s="271">
        <v>0.24575576036999999</v>
      </c>
      <c r="M63" s="271">
        <v>0.25456190476000001</v>
      </c>
      <c r="N63" s="271">
        <v>0.25991705068999998</v>
      </c>
      <c r="O63" s="271">
        <v>0.25773271888999999</v>
      </c>
      <c r="P63" s="271">
        <v>0.26142857142999998</v>
      </c>
      <c r="Q63" s="271">
        <v>0.25925806452</v>
      </c>
      <c r="R63" s="271">
        <v>0.26679999999999998</v>
      </c>
      <c r="S63" s="271">
        <v>0.26748847926000002</v>
      </c>
      <c r="T63" s="271">
        <v>0.26518095238</v>
      </c>
      <c r="U63" s="271">
        <v>0.26912442396000003</v>
      </c>
      <c r="V63" s="271">
        <v>0.26664976958999997</v>
      </c>
      <c r="W63" s="271">
        <v>0.26597142857</v>
      </c>
      <c r="X63" s="271">
        <v>0.26277880184000002</v>
      </c>
      <c r="Y63" s="271">
        <v>0.26235714286</v>
      </c>
      <c r="Z63" s="271">
        <v>0.25593087557999999</v>
      </c>
      <c r="AA63" s="271">
        <v>0.26056221198000001</v>
      </c>
      <c r="AB63" s="271">
        <v>0.26313775509999998</v>
      </c>
      <c r="AC63" s="271">
        <v>0.26265437788000001</v>
      </c>
      <c r="AD63" s="271">
        <v>0.25745714285999999</v>
      </c>
      <c r="AE63" s="271">
        <v>0.26544700460999998</v>
      </c>
      <c r="AF63" s="271">
        <v>0.26558095238000001</v>
      </c>
      <c r="AG63" s="271">
        <v>0.27088479262999998</v>
      </c>
      <c r="AH63" s="271">
        <v>0.27330414746999998</v>
      </c>
      <c r="AI63" s="271">
        <v>0.26722857143000001</v>
      </c>
      <c r="AJ63" s="271">
        <v>0.25998617512</v>
      </c>
      <c r="AK63" s="271">
        <v>0.26458095238000001</v>
      </c>
      <c r="AL63" s="271">
        <v>0.26270967742000001</v>
      </c>
      <c r="AM63" s="271">
        <v>0.26173732718999998</v>
      </c>
      <c r="AN63" s="271">
        <v>0.2465</v>
      </c>
      <c r="AO63" s="271">
        <v>0.23292626727999999</v>
      </c>
      <c r="AP63" s="271">
        <v>0.23733809523999999</v>
      </c>
      <c r="AQ63" s="271">
        <v>0.24313364055</v>
      </c>
      <c r="AR63" s="271">
        <v>0.24679047619</v>
      </c>
      <c r="AS63" s="271">
        <v>0.24851152073999999</v>
      </c>
      <c r="AT63" s="271">
        <v>0.24896313364</v>
      </c>
      <c r="AU63" s="271">
        <v>0.24551428571</v>
      </c>
      <c r="AV63" s="271">
        <v>0.23961751151999999</v>
      </c>
      <c r="AW63" s="271">
        <v>0.22372380952000001</v>
      </c>
      <c r="AX63" s="271">
        <v>0.21460829493</v>
      </c>
      <c r="AY63" s="271">
        <v>0.23306912442</v>
      </c>
      <c r="AZ63" s="271">
        <v>0.2419408867</v>
      </c>
      <c r="BA63" s="271">
        <v>0.23995391704999999</v>
      </c>
      <c r="BB63" s="271">
        <v>0.24051428571</v>
      </c>
      <c r="BC63" s="271">
        <v>0.25033179723999999</v>
      </c>
      <c r="BD63" s="271">
        <v>0.25108095238</v>
      </c>
      <c r="BE63" s="271">
        <v>0.24453917050999999</v>
      </c>
      <c r="BF63" s="271">
        <v>0.23815668203000001</v>
      </c>
      <c r="BG63" s="271">
        <v>0.23178571429</v>
      </c>
      <c r="BH63" s="365">
        <v>0.2181913</v>
      </c>
      <c r="BI63" s="365">
        <v>0.21259249999999999</v>
      </c>
      <c r="BJ63" s="365">
        <v>0.2103082</v>
      </c>
      <c r="BK63" s="365">
        <v>0.21416289999999999</v>
      </c>
      <c r="BL63" s="365">
        <v>0.21040539999999999</v>
      </c>
      <c r="BM63" s="365">
        <v>0.22502639999999999</v>
      </c>
      <c r="BN63" s="365">
        <v>0.22604160000000001</v>
      </c>
      <c r="BO63" s="365">
        <v>0.23285159999999999</v>
      </c>
      <c r="BP63" s="365">
        <v>0.2264206</v>
      </c>
      <c r="BQ63" s="365">
        <v>0.2177578</v>
      </c>
      <c r="BR63" s="365">
        <v>0.206347</v>
      </c>
      <c r="BS63" s="365">
        <v>0.1940817</v>
      </c>
      <c r="BT63" s="365">
        <v>0.1789058</v>
      </c>
      <c r="BU63" s="365">
        <v>0.17317270000000001</v>
      </c>
      <c r="BV63" s="365">
        <v>0.1720632</v>
      </c>
    </row>
    <row r="64" spans="1:74" ht="11.1" customHeight="1" x14ac:dyDescent="0.2">
      <c r="A64" s="481"/>
      <c r="B64" s="482"/>
      <c r="C64" s="271"/>
      <c r="D64" s="271"/>
      <c r="E64" s="271"/>
      <c r="F64" s="271"/>
      <c r="G64" s="271"/>
      <c r="H64" s="271"/>
      <c r="I64" s="271"/>
      <c r="J64" s="271"/>
      <c r="K64" s="271"/>
      <c r="L64" s="271"/>
      <c r="M64" s="271"/>
      <c r="N64" s="271"/>
      <c r="O64" s="271"/>
      <c r="P64" s="271"/>
      <c r="Q64" s="271"/>
      <c r="R64" s="271"/>
      <c r="S64" s="271"/>
      <c r="T64" s="271"/>
      <c r="U64" s="271"/>
      <c r="V64" s="271"/>
      <c r="W64" s="271"/>
      <c r="X64" s="271"/>
      <c r="Y64" s="271"/>
      <c r="Z64" s="271"/>
      <c r="AA64" s="271"/>
      <c r="AB64" s="271"/>
      <c r="AC64" s="271"/>
      <c r="AD64" s="271"/>
      <c r="AE64" s="271"/>
      <c r="AF64" s="271"/>
      <c r="AG64" s="271"/>
      <c r="AH64" s="271"/>
      <c r="AI64" s="271"/>
      <c r="AJ64" s="271"/>
      <c r="AK64" s="271"/>
      <c r="AL64" s="271"/>
      <c r="AM64" s="271"/>
      <c r="AN64" s="271"/>
      <c r="AO64" s="271"/>
      <c r="AP64" s="271"/>
      <c r="AQ64" s="271"/>
      <c r="AR64" s="271"/>
      <c r="AS64" s="271"/>
      <c r="AT64" s="271"/>
      <c r="AU64" s="271"/>
      <c r="AV64" s="271"/>
      <c r="AW64" s="271"/>
      <c r="AX64" s="271"/>
      <c r="AY64" s="271"/>
      <c r="AZ64" s="271"/>
      <c r="BA64" s="271"/>
      <c r="BB64" s="271"/>
      <c r="BC64" s="271"/>
      <c r="BD64" s="271"/>
      <c r="BE64" s="271"/>
      <c r="BF64" s="271"/>
      <c r="BG64" s="271"/>
      <c r="BH64" s="365"/>
      <c r="BI64" s="365"/>
      <c r="BJ64" s="365"/>
      <c r="BK64" s="365"/>
      <c r="BL64" s="365"/>
      <c r="BM64" s="365"/>
      <c r="BN64" s="365"/>
      <c r="BO64" s="365"/>
      <c r="BP64" s="365"/>
      <c r="BQ64" s="365"/>
      <c r="BR64" s="365"/>
      <c r="BS64" s="365"/>
      <c r="BT64" s="365"/>
      <c r="BU64" s="365"/>
      <c r="BV64" s="365"/>
    </row>
    <row r="65" spans="1:74" ht="11.1" customHeight="1" x14ac:dyDescent="0.2">
      <c r="A65" s="481"/>
      <c r="B65" s="136" t="s">
        <v>907</v>
      </c>
      <c r="C65" s="271"/>
      <c r="D65" s="271"/>
      <c r="E65" s="271"/>
      <c r="F65" s="271"/>
      <c r="G65" s="271"/>
      <c r="H65" s="271"/>
      <c r="I65" s="271"/>
      <c r="J65" s="271"/>
      <c r="K65" s="271"/>
      <c r="L65" s="271"/>
      <c r="M65" s="271"/>
      <c r="N65" s="271"/>
      <c r="O65" s="271"/>
      <c r="P65" s="271"/>
      <c r="Q65" s="271"/>
      <c r="R65" s="271"/>
      <c r="S65" s="271"/>
      <c r="T65" s="271"/>
      <c r="U65" s="271"/>
      <c r="V65" s="271"/>
      <c r="W65" s="271"/>
      <c r="X65" s="271"/>
      <c r="Y65" s="271"/>
      <c r="Z65" s="271"/>
      <c r="AA65" s="271"/>
      <c r="AB65" s="271"/>
      <c r="AC65" s="271"/>
      <c r="AD65" s="271"/>
      <c r="AE65" s="271"/>
      <c r="AF65" s="271"/>
      <c r="AG65" s="271"/>
      <c r="AH65" s="271"/>
      <c r="AI65" s="271"/>
      <c r="AJ65" s="271"/>
      <c r="AK65" s="271"/>
      <c r="AL65" s="271"/>
      <c r="AM65" s="271"/>
      <c r="AN65" s="271"/>
      <c r="AO65" s="271"/>
      <c r="AP65" s="271"/>
      <c r="AQ65" s="271"/>
      <c r="AR65" s="271"/>
      <c r="AS65" s="271"/>
      <c r="AT65" s="271"/>
      <c r="AU65" s="271"/>
      <c r="AV65" s="271"/>
      <c r="AW65" s="271"/>
      <c r="AX65" s="271"/>
      <c r="AY65" s="271"/>
      <c r="AZ65" s="271"/>
      <c r="BA65" s="271"/>
      <c r="BB65" s="271"/>
      <c r="BC65" s="271"/>
      <c r="BD65" s="271"/>
      <c r="BE65" s="271"/>
      <c r="BF65" s="271"/>
      <c r="BG65" s="271"/>
      <c r="BH65" s="365"/>
      <c r="BI65" s="365"/>
      <c r="BJ65" s="365"/>
      <c r="BK65" s="365"/>
      <c r="BL65" s="365"/>
      <c r="BM65" s="365"/>
      <c r="BN65" s="365"/>
      <c r="BO65" s="365"/>
      <c r="BP65" s="365"/>
      <c r="BQ65" s="365"/>
      <c r="BR65" s="365"/>
      <c r="BS65" s="365"/>
      <c r="BT65" s="365"/>
      <c r="BU65" s="365"/>
      <c r="BV65" s="365"/>
    </row>
    <row r="66" spans="1:74" ht="11.1" customHeight="1" x14ac:dyDescent="0.2">
      <c r="A66" s="140" t="s">
        <v>999</v>
      </c>
      <c r="B66" s="209" t="s">
        <v>781</v>
      </c>
      <c r="C66" s="258">
        <v>184.70415360000001</v>
      </c>
      <c r="D66" s="258">
        <v>176.40869979999999</v>
      </c>
      <c r="E66" s="258">
        <v>184.20156800000001</v>
      </c>
      <c r="F66" s="258">
        <v>178.21261509999999</v>
      </c>
      <c r="G66" s="258">
        <v>187.2165474</v>
      </c>
      <c r="H66" s="258">
        <v>184.92362109999999</v>
      </c>
      <c r="I66" s="258">
        <v>186.33848760000001</v>
      </c>
      <c r="J66" s="258">
        <v>192.7207046</v>
      </c>
      <c r="K66" s="258">
        <v>176.08254460000001</v>
      </c>
      <c r="L66" s="258">
        <v>187.05410639999999</v>
      </c>
      <c r="M66" s="258">
        <v>180.91110549999999</v>
      </c>
      <c r="N66" s="258">
        <v>181.41699869999999</v>
      </c>
      <c r="O66" s="258">
        <v>188.00433190000001</v>
      </c>
      <c r="P66" s="258">
        <v>167.4869047</v>
      </c>
      <c r="Q66" s="258">
        <v>185.94303439999999</v>
      </c>
      <c r="R66" s="258">
        <v>180.33506940000001</v>
      </c>
      <c r="S66" s="258">
        <v>189.8259348</v>
      </c>
      <c r="T66" s="258">
        <v>182.34932280000001</v>
      </c>
      <c r="U66" s="258">
        <v>192.71188240000001</v>
      </c>
      <c r="V66" s="258">
        <v>191.50914069999999</v>
      </c>
      <c r="W66" s="258">
        <v>185.74188290000001</v>
      </c>
      <c r="X66" s="258">
        <v>191.5861725</v>
      </c>
      <c r="Y66" s="258">
        <v>188.2320302</v>
      </c>
      <c r="Z66" s="258">
        <v>187.24993599999999</v>
      </c>
      <c r="AA66" s="258">
        <v>190.71470009999999</v>
      </c>
      <c r="AB66" s="258">
        <v>170.65409700000001</v>
      </c>
      <c r="AC66" s="258">
        <v>184.34136280000001</v>
      </c>
      <c r="AD66" s="258">
        <v>184.58448179999999</v>
      </c>
      <c r="AE66" s="258">
        <v>188.3680292</v>
      </c>
      <c r="AF66" s="258">
        <v>183.59626800000001</v>
      </c>
      <c r="AG66" s="258">
        <v>193.42461560000001</v>
      </c>
      <c r="AH66" s="258">
        <v>192.5095503</v>
      </c>
      <c r="AI66" s="258">
        <v>185.97771130000001</v>
      </c>
      <c r="AJ66" s="258">
        <v>197.27433529999999</v>
      </c>
      <c r="AK66" s="258">
        <v>187.07910330000001</v>
      </c>
      <c r="AL66" s="258">
        <v>193.3559984</v>
      </c>
      <c r="AM66" s="258">
        <v>192.4732238</v>
      </c>
      <c r="AN66" s="258">
        <v>174.75040630000001</v>
      </c>
      <c r="AO66" s="258">
        <v>194.11657460000001</v>
      </c>
      <c r="AP66" s="258">
        <v>184.94799699999999</v>
      </c>
      <c r="AQ66" s="258">
        <v>192.65164630000001</v>
      </c>
      <c r="AR66" s="258">
        <v>189.88201190000001</v>
      </c>
      <c r="AS66" s="258">
        <v>199.5788259</v>
      </c>
      <c r="AT66" s="258">
        <v>198.00622240000001</v>
      </c>
      <c r="AU66" s="258">
        <v>186.0143526</v>
      </c>
      <c r="AV66" s="258">
        <v>192.34283360000001</v>
      </c>
      <c r="AW66" s="258">
        <v>184.8511345</v>
      </c>
      <c r="AX66" s="258">
        <v>194.57872019999999</v>
      </c>
      <c r="AY66" s="258">
        <v>189.02937840000001</v>
      </c>
      <c r="AZ66" s="258">
        <v>184.6733437</v>
      </c>
      <c r="BA66" s="258">
        <v>197.4397137</v>
      </c>
      <c r="BB66" s="258">
        <v>188.11097839999999</v>
      </c>
      <c r="BC66" s="258">
        <v>191.61674170000001</v>
      </c>
      <c r="BD66" s="258">
        <v>191.95485099999999</v>
      </c>
      <c r="BE66" s="258">
        <v>197.9777</v>
      </c>
      <c r="BF66" s="258">
        <v>198.69800000000001</v>
      </c>
      <c r="BG66" s="258">
        <v>186.16220000000001</v>
      </c>
      <c r="BH66" s="346">
        <v>193.86359999999999</v>
      </c>
      <c r="BI66" s="346">
        <v>190.78819999999999</v>
      </c>
      <c r="BJ66" s="346">
        <v>196.63249999999999</v>
      </c>
      <c r="BK66" s="346">
        <v>192.6063</v>
      </c>
      <c r="BL66" s="346">
        <v>175.84479999999999</v>
      </c>
      <c r="BM66" s="346">
        <v>195.2655</v>
      </c>
      <c r="BN66" s="346">
        <v>188.89410000000001</v>
      </c>
      <c r="BO66" s="346">
        <v>195.80719999999999</v>
      </c>
      <c r="BP66" s="346">
        <v>191.99340000000001</v>
      </c>
      <c r="BQ66" s="346">
        <v>197.16239999999999</v>
      </c>
      <c r="BR66" s="346">
        <v>199.3931</v>
      </c>
      <c r="BS66" s="346">
        <v>188.3503</v>
      </c>
      <c r="BT66" s="346">
        <v>196.52440000000001</v>
      </c>
      <c r="BU66" s="346">
        <v>192.51349999999999</v>
      </c>
      <c r="BV66" s="346">
        <v>197.96420000000001</v>
      </c>
    </row>
    <row r="67" spans="1:74" ht="11.1" customHeight="1" x14ac:dyDescent="0.2">
      <c r="A67" s="140" t="s">
        <v>1000</v>
      </c>
      <c r="B67" s="209" t="s">
        <v>782</v>
      </c>
      <c r="C67" s="258">
        <v>147.4970051</v>
      </c>
      <c r="D67" s="258">
        <v>133.7555256</v>
      </c>
      <c r="E67" s="258">
        <v>113.5112682</v>
      </c>
      <c r="F67" s="258">
        <v>104.1142017</v>
      </c>
      <c r="G67" s="258">
        <v>99.807290289999997</v>
      </c>
      <c r="H67" s="258">
        <v>99.555898299999996</v>
      </c>
      <c r="I67" s="258">
        <v>110.4618778</v>
      </c>
      <c r="J67" s="258">
        <v>107.1095349</v>
      </c>
      <c r="K67" s="258">
        <v>96.195511389999993</v>
      </c>
      <c r="L67" s="258">
        <v>101.2075086</v>
      </c>
      <c r="M67" s="258">
        <v>115.6846386</v>
      </c>
      <c r="N67" s="258">
        <v>133.85515620000001</v>
      </c>
      <c r="O67" s="258">
        <v>154.63824109999999</v>
      </c>
      <c r="P67" s="258">
        <v>137.82760970000001</v>
      </c>
      <c r="Q67" s="258">
        <v>135.2023686</v>
      </c>
      <c r="R67" s="258">
        <v>105.1874794</v>
      </c>
      <c r="S67" s="258">
        <v>93.476709279999994</v>
      </c>
      <c r="T67" s="258">
        <v>93.055049920000002</v>
      </c>
      <c r="U67" s="258">
        <v>102.9998118</v>
      </c>
      <c r="V67" s="258">
        <v>103.00790979999999</v>
      </c>
      <c r="W67" s="258">
        <v>94.321826360000003</v>
      </c>
      <c r="X67" s="258">
        <v>99.64419461</v>
      </c>
      <c r="Y67" s="258">
        <v>124.0716484</v>
      </c>
      <c r="Z67" s="258">
        <v>156.83105710000001</v>
      </c>
      <c r="AA67" s="258">
        <v>173.72440510000001</v>
      </c>
      <c r="AB67" s="258">
        <v>148.3352098</v>
      </c>
      <c r="AC67" s="258">
        <v>138.17148760000001</v>
      </c>
      <c r="AD67" s="258">
        <v>105.474733</v>
      </c>
      <c r="AE67" s="258">
        <v>97.28377879</v>
      </c>
      <c r="AF67" s="258">
        <v>93.781909519999999</v>
      </c>
      <c r="AG67" s="258">
        <v>101.1142925</v>
      </c>
      <c r="AH67" s="258">
        <v>103.97104830000001</v>
      </c>
      <c r="AI67" s="258">
        <v>97.283296370000002</v>
      </c>
      <c r="AJ67" s="258">
        <v>102.907059</v>
      </c>
      <c r="AK67" s="258">
        <v>127.30037110000001</v>
      </c>
      <c r="AL67" s="258">
        <v>144.88001610000001</v>
      </c>
      <c r="AM67" s="258">
        <v>169.0263654</v>
      </c>
      <c r="AN67" s="258">
        <v>159.1691884</v>
      </c>
      <c r="AO67" s="258">
        <v>140.76886819999999</v>
      </c>
      <c r="AP67" s="258">
        <v>109.1567098</v>
      </c>
      <c r="AQ67" s="258">
        <v>100.67125540000001</v>
      </c>
      <c r="AR67" s="258">
        <v>103.2034034</v>
      </c>
      <c r="AS67" s="258">
        <v>112.5576001</v>
      </c>
      <c r="AT67" s="258">
        <v>111.7966237</v>
      </c>
      <c r="AU67" s="258">
        <v>103.20896329999999</v>
      </c>
      <c r="AV67" s="258">
        <v>107.7310997</v>
      </c>
      <c r="AW67" s="258">
        <v>121.90963910000001</v>
      </c>
      <c r="AX67" s="258">
        <v>140.2345358</v>
      </c>
      <c r="AY67" s="258">
        <v>169.0139733</v>
      </c>
      <c r="AZ67" s="258">
        <v>144.8970357</v>
      </c>
      <c r="BA67" s="258">
        <v>127.8115837</v>
      </c>
      <c r="BB67" s="258">
        <v>113.5169573</v>
      </c>
      <c r="BC67" s="258">
        <v>106.95176360000001</v>
      </c>
      <c r="BD67" s="258">
        <v>109.1937923</v>
      </c>
      <c r="BE67" s="258">
        <v>122.136</v>
      </c>
      <c r="BF67" s="258">
        <v>118.53489999999999</v>
      </c>
      <c r="BG67" s="258">
        <v>107.06870000000001</v>
      </c>
      <c r="BH67" s="346">
        <v>108.56910000000001</v>
      </c>
      <c r="BI67" s="346">
        <v>126.1768</v>
      </c>
      <c r="BJ67" s="346">
        <v>155.411</v>
      </c>
      <c r="BK67" s="346">
        <v>169.06059999999999</v>
      </c>
      <c r="BL67" s="346">
        <v>146.88300000000001</v>
      </c>
      <c r="BM67" s="346">
        <v>137.13079999999999</v>
      </c>
      <c r="BN67" s="346">
        <v>113.8789</v>
      </c>
      <c r="BO67" s="346">
        <v>106.58029999999999</v>
      </c>
      <c r="BP67" s="346">
        <v>107.096</v>
      </c>
      <c r="BQ67" s="346">
        <v>118.63200000000001</v>
      </c>
      <c r="BR67" s="346">
        <v>118.5398</v>
      </c>
      <c r="BS67" s="346">
        <v>105.7109</v>
      </c>
      <c r="BT67" s="346">
        <v>110.32599999999999</v>
      </c>
      <c r="BU67" s="346">
        <v>126.3158</v>
      </c>
      <c r="BV67" s="346">
        <v>157.24760000000001</v>
      </c>
    </row>
    <row r="68" spans="1:74" ht="11.1" customHeight="1" x14ac:dyDescent="0.2">
      <c r="A68" s="140" t="s">
        <v>285</v>
      </c>
      <c r="B68" s="209" t="s">
        <v>1015</v>
      </c>
      <c r="C68" s="258">
        <v>142.35586409999999</v>
      </c>
      <c r="D68" s="258">
        <v>127.7471419</v>
      </c>
      <c r="E68" s="258">
        <v>118.2854232</v>
      </c>
      <c r="F68" s="258">
        <v>107.1749076</v>
      </c>
      <c r="G68" s="258">
        <v>127.0269783</v>
      </c>
      <c r="H68" s="258">
        <v>142.6081408</v>
      </c>
      <c r="I68" s="258">
        <v>170.069368</v>
      </c>
      <c r="J68" s="258">
        <v>163.44924320000001</v>
      </c>
      <c r="K68" s="258">
        <v>138.44706149999999</v>
      </c>
      <c r="L68" s="258">
        <v>133.38000049999999</v>
      </c>
      <c r="M68" s="258">
        <v>140.01014369999999</v>
      </c>
      <c r="N68" s="258">
        <v>146.62854770000001</v>
      </c>
      <c r="O68" s="258">
        <v>149.81148239999999</v>
      </c>
      <c r="P68" s="258">
        <v>134.96536259999999</v>
      </c>
      <c r="Q68" s="258">
        <v>140.97803160000001</v>
      </c>
      <c r="R68" s="258">
        <v>122.83883419999999</v>
      </c>
      <c r="S68" s="258">
        <v>130.2702395</v>
      </c>
      <c r="T68" s="258">
        <v>148.6591679</v>
      </c>
      <c r="U68" s="258">
        <v>163.65142990000001</v>
      </c>
      <c r="V68" s="258">
        <v>161.64583709999999</v>
      </c>
      <c r="W68" s="258">
        <v>144.8052912</v>
      </c>
      <c r="X68" s="258">
        <v>133.6956461</v>
      </c>
      <c r="Y68" s="258">
        <v>132.73553820000001</v>
      </c>
      <c r="Z68" s="258">
        <v>153.6843307</v>
      </c>
      <c r="AA68" s="258">
        <v>166.00744230000001</v>
      </c>
      <c r="AB68" s="258">
        <v>152.09851560000001</v>
      </c>
      <c r="AC68" s="258">
        <v>145.1418649</v>
      </c>
      <c r="AD68" s="258">
        <v>118.30132330000001</v>
      </c>
      <c r="AE68" s="258">
        <v>129.28896320000001</v>
      </c>
      <c r="AF68" s="258">
        <v>148.4183931</v>
      </c>
      <c r="AG68" s="258">
        <v>161.8769174</v>
      </c>
      <c r="AH68" s="258">
        <v>160.9319208</v>
      </c>
      <c r="AI68" s="258">
        <v>138.66573969999999</v>
      </c>
      <c r="AJ68" s="258">
        <v>124.41131900000001</v>
      </c>
      <c r="AK68" s="258">
        <v>131.1680618</v>
      </c>
      <c r="AL68" s="258">
        <v>137.14343310000001</v>
      </c>
      <c r="AM68" s="258">
        <v>142.32872420000001</v>
      </c>
      <c r="AN68" s="258">
        <v>133.76961</v>
      </c>
      <c r="AO68" s="258">
        <v>117.96523089999999</v>
      </c>
      <c r="AP68" s="258">
        <v>98.901649590000005</v>
      </c>
      <c r="AQ68" s="258">
        <v>114.9894979</v>
      </c>
      <c r="AR68" s="258">
        <v>136.98468879999999</v>
      </c>
      <c r="AS68" s="258">
        <v>151.30336679999999</v>
      </c>
      <c r="AT68" s="258">
        <v>145.86501960000001</v>
      </c>
      <c r="AU68" s="258">
        <v>128.99581989999999</v>
      </c>
      <c r="AV68" s="258">
        <v>108.9855644</v>
      </c>
      <c r="AW68" s="258">
        <v>100.4526838</v>
      </c>
      <c r="AX68" s="258">
        <v>102.0372665</v>
      </c>
      <c r="AY68" s="258">
        <v>124.74860630000001</v>
      </c>
      <c r="AZ68" s="258">
        <v>103.4159413</v>
      </c>
      <c r="BA68" s="258">
        <v>83.349760610000004</v>
      </c>
      <c r="BB68" s="258">
        <v>80.863423569999995</v>
      </c>
      <c r="BC68" s="258">
        <v>92.081827250000003</v>
      </c>
      <c r="BD68" s="258">
        <v>125.68966949999999</v>
      </c>
      <c r="BE68" s="258">
        <v>147.0068</v>
      </c>
      <c r="BF68" s="258">
        <v>142.9211</v>
      </c>
      <c r="BG68" s="258">
        <v>123.6219</v>
      </c>
      <c r="BH68" s="346">
        <v>106.49120000000001</v>
      </c>
      <c r="BI68" s="346">
        <v>104.48099999999999</v>
      </c>
      <c r="BJ68" s="346">
        <v>122.0528</v>
      </c>
      <c r="BK68" s="346">
        <v>130.1421</v>
      </c>
      <c r="BL68" s="346">
        <v>115.1806</v>
      </c>
      <c r="BM68" s="346">
        <v>109.01139999999999</v>
      </c>
      <c r="BN68" s="346">
        <v>94.427779999999998</v>
      </c>
      <c r="BO68" s="346">
        <v>101.5373</v>
      </c>
      <c r="BP68" s="346">
        <v>116.2225</v>
      </c>
      <c r="BQ68" s="346">
        <v>134.59710000000001</v>
      </c>
      <c r="BR68" s="346">
        <v>133.8467</v>
      </c>
      <c r="BS68" s="346">
        <v>114.4152</v>
      </c>
      <c r="BT68" s="346">
        <v>105.52249999999999</v>
      </c>
      <c r="BU68" s="346">
        <v>101.902</v>
      </c>
      <c r="BV68" s="346">
        <v>117.6561</v>
      </c>
    </row>
    <row r="69" spans="1:74" ht="11.1" customHeight="1" x14ac:dyDescent="0.2">
      <c r="A69" s="630" t="s">
        <v>1252</v>
      </c>
      <c r="B69" s="650" t="s">
        <v>1251</v>
      </c>
      <c r="C69" s="326">
        <v>475.5596281</v>
      </c>
      <c r="D69" s="326">
        <v>438.8492885</v>
      </c>
      <c r="E69" s="326">
        <v>417.00086470000002</v>
      </c>
      <c r="F69" s="326">
        <v>390.47198750000001</v>
      </c>
      <c r="G69" s="326">
        <v>415.0534212</v>
      </c>
      <c r="H69" s="326">
        <v>428.05792339999999</v>
      </c>
      <c r="I69" s="326">
        <v>467.8723387</v>
      </c>
      <c r="J69" s="326">
        <v>464.28208799999999</v>
      </c>
      <c r="K69" s="326">
        <v>411.69538069999999</v>
      </c>
      <c r="L69" s="326">
        <v>422.64422089999999</v>
      </c>
      <c r="M69" s="326">
        <v>437.57615090000002</v>
      </c>
      <c r="N69" s="326">
        <v>462.90330790000002</v>
      </c>
      <c r="O69" s="326">
        <v>493.42902789999999</v>
      </c>
      <c r="P69" s="326">
        <v>441.16049729999997</v>
      </c>
      <c r="Q69" s="326">
        <v>463.09840709999997</v>
      </c>
      <c r="R69" s="326">
        <v>409.30490470000001</v>
      </c>
      <c r="S69" s="326">
        <v>414.54785600000002</v>
      </c>
      <c r="T69" s="326">
        <v>425.0070624</v>
      </c>
      <c r="U69" s="326">
        <v>460.33809669999999</v>
      </c>
      <c r="V69" s="326">
        <v>457.13786010000001</v>
      </c>
      <c r="W69" s="326">
        <v>425.81252219999999</v>
      </c>
      <c r="X69" s="326">
        <v>425.90098569999998</v>
      </c>
      <c r="Y69" s="326">
        <v>445.98273849999998</v>
      </c>
      <c r="Z69" s="326">
        <v>498.74029630000001</v>
      </c>
      <c r="AA69" s="326">
        <v>531.42743849999999</v>
      </c>
      <c r="AB69" s="326">
        <v>471.97378850000001</v>
      </c>
      <c r="AC69" s="326">
        <v>468.63560639999997</v>
      </c>
      <c r="AD69" s="326">
        <v>409.3097874</v>
      </c>
      <c r="AE69" s="326">
        <v>415.92166220000001</v>
      </c>
      <c r="AF69" s="326">
        <v>426.74581999999998</v>
      </c>
      <c r="AG69" s="326">
        <v>457.39671650000003</v>
      </c>
      <c r="AH69" s="326">
        <v>458.39341030000003</v>
      </c>
      <c r="AI69" s="326">
        <v>422.87599669999997</v>
      </c>
      <c r="AJ69" s="326">
        <v>425.5736043</v>
      </c>
      <c r="AK69" s="326">
        <v>446.49678560000001</v>
      </c>
      <c r="AL69" s="326">
        <v>476.36033859999998</v>
      </c>
      <c r="AM69" s="326">
        <v>504.80920429999998</v>
      </c>
      <c r="AN69" s="326">
        <v>468.5751707</v>
      </c>
      <c r="AO69" s="326">
        <v>453.8315647</v>
      </c>
      <c r="AP69" s="326">
        <v>393.95560560000001</v>
      </c>
      <c r="AQ69" s="326">
        <v>409.29329050000001</v>
      </c>
      <c r="AR69" s="326">
        <v>431.0193534</v>
      </c>
      <c r="AS69" s="326">
        <v>464.42068380000001</v>
      </c>
      <c r="AT69" s="326">
        <v>456.64875669999998</v>
      </c>
      <c r="AU69" s="326">
        <v>419.16838510000002</v>
      </c>
      <c r="AV69" s="326">
        <v>410.04038860000003</v>
      </c>
      <c r="AW69" s="326">
        <v>408.1627067</v>
      </c>
      <c r="AX69" s="326">
        <v>437.8314135</v>
      </c>
      <c r="AY69" s="326">
        <v>483.77016880000002</v>
      </c>
      <c r="AZ69" s="326">
        <v>433.9014214</v>
      </c>
      <c r="BA69" s="326">
        <v>409.57926889999999</v>
      </c>
      <c r="BB69" s="326">
        <v>383.43801500000001</v>
      </c>
      <c r="BC69" s="326">
        <v>391.62854349999998</v>
      </c>
      <c r="BD69" s="326">
        <v>427.78496849999999</v>
      </c>
      <c r="BE69" s="326">
        <v>468.10149999999999</v>
      </c>
      <c r="BF69" s="326">
        <v>461.13490000000002</v>
      </c>
      <c r="BG69" s="326">
        <v>417.8021</v>
      </c>
      <c r="BH69" s="363">
        <v>409.90480000000002</v>
      </c>
      <c r="BI69" s="363">
        <v>422.39510000000001</v>
      </c>
      <c r="BJ69" s="363">
        <v>475.0772</v>
      </c>
      <c r="BK69" s="363">
        <v>492.78719999999998</v>
      </c>
      <c r="BL69" s="363">
        <v>438.8236</v>
      </c>
      <c r="BM69" s="363">
        <v>442.38600000000002</v>
      </c>
      <c r="BN69" s="363">
        <v>398.14749999999998</v>
      </c>
      <c r="BO69" s="363">
        <v>404.90300000000002</v>
      </c>
      <c r="BP69" s="363">
        <v>416.25850000000003</v>
      </c>
      <c r="BQ69" s="363">
        <v>451.37240000000003</v>
      </c>
      <c r="BR69" s="363">
        <v>452.76049999999998</v>
      </c>
      <c r="BS69" s="363">
        <v>409.42559999999997</v>
      </c>
      <c r="BT69" s="363">
        <v>413.35379999999998</v>
      </c>
      <c r="BU69" s="363">
        <v>421.68060000000003</v>
      </c>
      <c r="BV69" s="363">
        <v>473.84879999999998</v>
      </c>
    </row>
    <row r="70" spans="1:74" ht="11.1" customHeight="1" x14ac:dyDescent="0.2">
      <c r="A70" s="481"/>
      <c r="B70" s="482"/>
      <c r="C70" s="271"/>
      <c r="D70" s="271"/>
      <c r="E70" s="271"/>
      <c r="F70" s="271"/>
      <c r="G70" s="271"/>
      <c r="H70" s="271"/>
      <c r="I70" s="271"/>
      <c r="J70" s="271"/>
      <c r="K70" s="271"/>
      <c r="L70" s="271"/>
      <c r="M70" s="271"/>
      <c r="N70" s="271"/>
      <c r="O70" s="271"/>
      <c r="P70" s="271"/>
      <c r="Q70" s="271"/>
      <c r="R70" s="271"/>
      <c r="S70" s="271"/>
      <c r="T70" s="271"/>
      <c r="U70" s="271"/>
      <c r="V70" s="271"/>
      <c r="W70" s="271"/>
      <c r="X70" s="271"/>
      <c r="Y70" s="271"/>
      <c r="Z70" s="271"/>
      <c r="AA70" s="271"/>
      <c r="AB70" s="271"/>
      <c r="AC70" s="271"/>
      <c r="AD70" s="271"/>
      <c r="AE70" s="271"/>
      <c r="AF70" s="271"/>
      <c r="AG70" s="271"/>
      <c r="AH70" s="271"/>
      <c r="AI70" s="271"/>
      <c r="AJ70" s="271"/>
      <c r="AK70" s="271"/>
      <c r="AL70" s="271"/>
      <c r="AM70" s="271"/>
      <c r="AN70" s="271"/>
      <c r="AO70" s="271"/>
      <c r="AP70" s="271"/>
      <c r="AQ70" s="271"/>
      <c r="AR70" s="271"/>
      <c r="AS70" s="271"/>
      <c r="AT70" s="271"/>
      <c r="AU70" s="271"/>
      <c r="AV70" s="271"/>
      <c r="AW70" s="271"/>
      <c r="AX70" s="271"/>
      <c r="AY70" s="365"/>
      <c r="AZ70" s="365"/>
      <c r="BA70" s="365"/>
      <c r="BB70" s="365"/>
      <c r="BC70" s="365"/>
      <c r="BD70" s="365"/>
      <c r="BE70" s="365"/>
      <c r="BF70" s="271"/>
      <c r="BG70" s="365"/>
      <c r="BH70" s="365"/>
      <c r="BI70" s="365"/>
      <c r="BJ70" s="365"/>
      <c r="BK70" s="365"/>
      <c r="BL70" s="365"/>
      <c r="BM70" s="365"/>
      <c r="BN70" s="365"/>
      <c r="BO70" s="365"/>
      <c r="BP70" s="365"/>
      <c r="BQ70" s="365"/>
      <c r="BR70" s="365"/>
      <c r="BS70" s="365"/>
      <c r="BT70" s="365"/>
      <c r="BU70" s="365"/>
      <c r="BV70" s="365"/>
    </row>
    <row r="71" spans="1:74" ht="12" customHeight="1" x14ac:dyDescent="0.2">
      <c r="A71" s="134"/>
      <c r="B71" s="781" t="s">
        <v>1042</v>
      </c>
      <c r="C71" s="778"/>
      <c r="D71" s="778"/>
      <c r="E71" s="778"/>
      <c r="F71" s="778"/>
      <c r="G71" s="778"/>
      <c r="H71" s="778"/>
      <c r="I71" s="778"/>
      <c r="J71" s="778"/>
      <c r="K71" s="778"/>
      <c r="L71" s="778"/>
      <c r="M71" s="778"/>
      <c r="N71" s="778"/>
      <c r="O71" s="778"/>
      <c r="P71" s="778"/>
      <c r="Q71" s="778"/>
    </row>
    <row r="72" spans="1:74" ht="12" customHeight="1" x14ac:dyDescent="0.2">
      <c r="A72" s="134"/>
      <c r="B72" s="628" t="s">
        <v>1055</v>
      </c>
      <c r="C72" s="627"/>
      <c r="D72" s="627"/>
      <c r="E72" s="627"/>
      <c r="F72" s="627"/>
      <c r="G72" s="627"/>
      <c r="H72" s="627"/>
      <c r="I72" s="627"/>
      <c r="J72" s="627"/>
      <c r="K72" s="627"/>
      <c r="L72" s="627"/>
      <c r="M72" s="627"/>
      <c r="N72" s="627"/>
      <c r="O72" s="627"/>
      <c r="P72" s="627"/>
      <c r="Q72" s="627"/>
    </row>
    <row r="73" spans="1:74" s="468" customFormat="1" ht="12" customHeight="1" x14ac:dyDescent="0.2">
      <c r="A73" s="467"/>
      <c r="B73" s="827" t="s">
        <v>1137</v>
      </c>
      <c r="C73" s="764"/>
      <c r="D73" s="764"/>
      <c r="E73" s="764"/>
      <c r="F73" s="764"/>
      <c r="G73" s="764"/>
      <c r="H73" s="764"/>
      <c r="I73" s="764"/>
      <c r="J73" s="764"/>
      <c r="K73" s="764"/>
      <c r="L73" s="764"/>
      <c r="M73" s="764"/>
      <c r="N73" s="764"/>
      <c r="O73" s="764"/>
      <c r="P73" s="764"/>
      <c r="Q73" s="764"/>
      <c r="AY73" s="513"/>
      <c r="AZ73" s="513"/>
      <c r="BA73" s="513"/>
      <c r="BB73" s="513"/>
      <c r="BC73" s="513"/>
      <c r="BD73" s="513"/>
      <c r="BE73" s="513"/>
      <c r="BF73" s="727"/>
      <c r="BG73" s="513"/>
      <c r="BH73" s="513"/>
      <c r="BI73" s="513"/>
      <c r="BJ73" s="513"/>
    </row>
    <row r="74" spans="1:74" s="468" customFormat="1" ht="12" customHeight="1" x14ac:dyDescent="0.2">
      <c r="A74" s="467"/>
      <c r="B74" s="828" t="s">
        <v>1</v>
      </c>
      <c r="C74" s="764"/>
      <c r="D74" s="764"/>
      <c r="E74" s="764"/>
      <c r="F74" s="764"/>
      <c r="G74" s="764"/>
      <c r="H74" s="764"/>
      <c r="I74" s="764"/>
      <c r="J74" s="764"/>
      <c r="K74" s="764"/>
      <c r="L74" s="764"/>
      <c r="M74" s="764"/>
      <c r="N74" s="764"/>
      <c r="O74" s="764"/>
      <c r="P74" s="764"/>
      <c r="Q74" s="764"/>
      <c r="AY74" s="513"/>
      <c r="AZ74" s="513"/>
      <c r="BA74" s="513"/>
      <c r="BB74" s="513"/>
      <c r="BC74" s="513"/>
      <c r="BD74" s="513"/>
      <c r="BE74" s="513"/>
      <c r="BF74" s="727"/>
      <c r="BG74" s="513"/>
      <c r="BH74" s="513"/>
      <c r="BI74" s="513"/>
      <c r="BJ74" s="513"/>
    </row>
    <row r="75" spans="1:74" s="468" customFormat="1" ht="12" customHeight="1" x14ac:dyDescent="0.2">
      <c r="A75" s="467"/>
      <c r="B75" s="827" t="s">
        <v>1253</v>
      </c>
      <c r="C75" s="764"/>
      <c r="D75" s="764"/>
      <c r="E75" s="764"/>
      <c r="F75" s="764"/>
      <c r="G75" s="764"/>
      <c r="H75" s="764"/>
      <c r="I75" s="764"/>
      <c r="J75" s="764"/>
      <c r="K75" s="764"/>
      <c r="L75" s="764"/>
      <c r="M75" s="764"/>
      <c r="N75" s="764"/>
      <c r="O75" s="764"/>
      <c r="P75" s="764"/>
      <c r="Q75" s="764"/>
      <c r="AY75" s="513"/>
      <c r="AZ75" s="513"/>
      <c r="BA75" s="513"/>
      <c r="BB75" s="513"/>
      <c r="BC75" s="513"/>
      <c r="BD75" s="513"/>
      <c r="BE75" s="513"/>
      <c r="BF75" s="727"/>
      <c r="BG75" s="513"/>
      <c r="BH75" s="513"/>
      <c r="BI75" s="513"/>
      <c r="BJ75" s="513"/>
    </row>
    <row r="76" spans="1:74" s="468" customFormat="1" ht="12" customHeight="1" x14ac:dyDescent="0.2">
      <c r="A76" s="467"/>
      <c r="B76" s="767" t="s">
        <v>1069</v>
      </c>
      <c r="C76" s="768"/>
      <c r="D76" s="768"/>
      <c r="E76" s="768"/>
      <c r="F76" s="768"/>
      <c r="G76" s="768"/>
      <c r="H76" s="768"/>
      <c r="I76" s="768"/>
      <c r="J76" s="768"/>
      <c r="K76" s="768"/>
      <c r="L76" s="768"/>
      <c r="M76" s="768"/>
      <c r="N76" s="768"/>
      <c r="O76" s="768"/>
      <c r="P76" s="768"/>
      <c r="Q76" s="764"/>
      <c r="AY76" s="513"/>
      <c r="AZ76" s="513"/>
      <c r="BA76" s="513"/>
      <c r="BB76" s="513"/>
      <c r="BC76" s="513"/>
      <c r="BD76" s="513"/>
      <c r="BE76" s="513"/>
      <c r="BF76" s="727"/>
      <c r="BG76" s="513"/>
      <c r="BH76" s="513"/>
      <c r="BI76" s="513"/>
      <c r="BJ76" s="513"/>
    </row>
    <row r="77" spans="1:74" s="468" customFormat="1" ht="12" customHeight="1" x14ac:dyDescent="0.2">
      <c r="A77" s="467"/>
      <c r="B77" s="767" t="s">
        <v>2</v>
      </c>
      <c r="C77" s="768"/>
      <c r="D77" s="768"/>
      <c r="E77" s="768"/>
      <c r="F77" s="768"/>
      <c r="G77" s="768"/>
      <c r="H77" s="768"/>
      <c r="I77" s="768"/>
      <c r="J77" s="768"/>
      <c r="K77" s="768"/>
      <c r="L77" s="768"/>
      <c r="M77" s="768"/>
      <c r="N77" s="768"/>
      <c r="O77" s="768"/>
      <c r="P77" s="768"/>
      <c r="Q77" s="764"/>
      <c r="AY77" s="513"/>
      <c r="AZ77" s="513"/>
      <c r="BA77" s="513"/>
      <c r="BB77" s="513"/>
      <c r="BC77" s="513"/>
      <c r="BD77" s="513"/>
      <c r="BE77" s="513"/>
      <c r="BF77" s="727"/>
      <c r="BG77" s="513"/>
      <c r="BH77" s="513"/>
      <c r="BI77" s="513"/>
      <c r="BJ77" s="513"/>
    </row>
    <row r="78" spans="1:74" s="468" customFormat="1" ht="12" customHeight="1" x14ac:dyDescent="0.2">
      <c r="A78" s="467"/>
      <c r="B78" s="762" t="s">
        <v>3</v>
      </c>
      <c r="C78" s="763"/>
      <c r="D78" s="763"/>
      <c r="E78" s="763"/>
      <c r="F78" s="763"/>
      <c r="G78" s="763"/>
      <c r="H78" s="763"/>
      <c r="I78" s="763"/>
      <c r="J78" s="763"/>
      <c r="K78" s="763"/>
      <c r="L78" s="763"/>
      <c r="M78" s="763"/>
      <c r="N78" s="763"/>
      <c r="O78" s="763"/>
      <c r="P78" s="763"/>
      <c r="Q78" s="764"/>
      <c r="AY78" s="513"/>
      <c r="AZ78" s="513"/>
      <c r="BA78" s="513"/>
      <c r="BB78" s="513"/>
      <c r="BC78" s="513"/>
      <c r="BD78" s="513"/>
      <c r="BE78" s="513"/>
      <c r="BF78" s="727"/>
      <c r="BG78" s="513"/>
      <c r="BH78" s="513"/>
      <c r="BI78" s="513"/>
      <c r="BJ78" s="513"/>
    </row>
    <row r="79" spans="1:74" s="468" customFormat="1" ht="12" customHeight="1" x14ac:dyDescent="0.2">
      <c r="A79" s="467"/>
      <c r="B79" s="762" t="s">
        <v>1073</v>
      </c>
      <c r="C79" s="763"/>
      <c r="D79" s="763"/>
      <c r="E79" s="763"/>
      <c r="F79" s="763"/>
      <c r="G79" s="763"/>
      <c r="H79" s="763"/>
      <c r="I79" s="763"/>
      <c r="J79" s="763"/>
      <c r="K79" s="763"/>
      <c r="L79" s="763"/>
      <c r="M79" s="763"/>
      <c r="N79" s="763"/>
      <c r="O79" s="763"/>
      <c r="P79" s="763"/>
      <c r="Q79" s="764"/>
      <c r="AY79" s="513"/>
      <c r="AZ79" s="513"/>
      <c r="BA79" s="513"/>
      <c r="BB79" s="513"/>
      <c r="BC79" s="513"/>
      <c r="BD79" s="513"/>
      <c r="BE79" s="513"/>
      <c r="BF79" s="727"/>
      <c r="BG79" s="513"/>
      <c r="BH79" s="513"/>
      <c r="BI79" s="513"/>
      <c r="BJ79" s="513"/>
    </row>
    <row r="80" spans="1:74" s="468" customFormat="1" ht="12" customHeight="1" x14ac:dyDescent="0.2">
      <c r="A80" s="467"/>
      <c r="B80" s="765" t="s">
        <v>1183</v>
      </c>
      <c r="C80" s="764"/>
      <c r="D80" s="764"/>
      <c r="E80" s="764"/>
      <c r="F80" s="764"/>
      <c r="G80" s="764"/>
      <c r="H80" s="764"/>
      <c r="I80" s="764"/>
      <c r="J80" s="764"/>
      <c r="K80" s="764"/>
      <c r="L80" s="764"/>
      <c r="M80" s="764"/>
      <c r="N80" s="764"/>
      <c r="O80" s="764"/>
      <c r="P80" s="764"/>
      <c r="Q80" s="764"/>
      <c r="AY80" s="513"/>
      <c r="AZ80" s="513"/>
      <c r="BA80" s="513"/>
      <c r="BB80" s="513"/>
      <c r="BC80" s="513"/>
      <c r="BD80" s="513"/>
      <c r="BE80" s="513"/>
      <c r="BF80" s="727"/>
      <c r="BG80" s="513"/>
      <c r="BH80" s="513"/>
      <c r="BI80" s="513"/>
      <c r="BJ80" s="513"/>
    </row>
    <row r="81" spans="63:74" x14ac:dyDescent="0.2">
      <c r="BK81" s="359"/>
      <c r="BL81" s="359"/>
      <c r="BM81" s="359"/>
      <c r="BN81" s="359"/>
      <c r="BO81" s="359"/>
      <c r="BP81" s="359"/>
      <c r="BQ81" s="359"/>
      <c r="BR81" s="359"/>
      <c r="BS81" s="359"/>
      <c r="BT81" s="359"/>
      <c r="BU81" s="359"/>
      <c r="BV81" s="359"/>
    </row>
    <row r="82" spans="63:74" x14ac:dyDescent="0.2">
      <c r="BK82" s="359"/>
      <c r="BL82" s="359"/>
      <c r="BM82" s="359"/>
      <c r="BN82" s="359"/>
      <c r="BO82" s="359"/>
      <c r="BP82" s="359"/>
      <c r="BQ82" s="359"/>
      <c r="BR82" s="359"/>
      <c r="BS82" s="359"/>
      <c r="BT82" s="359"/>
      <c r="BU82" s="359"/>
      <c r="BV82" s="359"/>
    </row>
    <row r="83" spans="63:74" x14ac:dyDescent="0.2">
      <c r="BK83" s="359"/>
      <c r="BL83" s="359"/>
      <c r="BM83" s="359"/>
      <c r="BN83" s="359"/>
      <c r="BO83" s="359"/>
      <c r="BP83" s="359"/>
      <c r="BQ83" s="359"/>
      <c r="BR83" s="359"/>
      <c r="BS83" s="359"/>
      <c r="BT83" s="359"/>
      <c r="BU83" s="359"/>
      <c r="BV83" s="359"/>
    </row>
    <row r="84" spans="63:74" x14ac:dyDescent="0.2">
      <c r="BK84" s="359"/>
      <c r="BL84" s="359"/>
      <c r="BM84" s="359"/>
      <c r="BN84" s="359"/>
      <c r="BO84" s="359"/>
      <c r="BP84" s="359"/>
      <c r="BQ84" s="359"/>
      <c r="BR84" s="359"/>
      <c r="BS84" s="359"/>
      <c r="BT84" s="359"/>
      <c r="BU84" s="359"/>
      <c r="BV84" s="359"/>
    </row>
    <row r="85" spans="63:74" x14ac:dyDescent="0.2">
      <c r="BK85" s="359"/>
      <c r="BL85" s="359"/>
      <c r="BM85" s="359"/>
      <c r="BN85" s="359"/>
      <c r="BO85" s="359"/>
      <c r="BP85" s="359"/>
      <c r="BQ85" s="359"/>
      <c r="BR85" s="359"/>
      <c r="BS85" s="359"/>
      <c r="BT85" s="359"/>
      <c r="BU85" s="359"/>
      <c r="BV85" s="359"/>
    </row>
    <row r="86" spans="63:74" x14ac:dyDescent="0.2">
      <c r="BK86" s="359"/>
      <c r="BL86" s="359"/>
      <c r="BM86" s="359"/>
      <c r="BN86" s="359"/>
      <c r="BO86" s="359"/>
      <c r="BP86" s="359"/>
      <c r="BQ86" s="359"/>
      <c r="BR86" s="359"/>
      <c r="BS86" s="359"/>
      <c r="BT86" s="359"/>
      <c r="BU86" s="359"/>
      <c r="BV86" s="359"/>
    </row>
    <row r="87" spans="63:74" x14ac:dyDescent="0.2">
      <c r="BK87" s="359"/>
      <c r="BL87" s="359"/>
      <c r="BM87" s="359"/>
      <c r="BN87" s="359"/>
      <c r="BO87" s="359"/>
      <c r="BP87" s="359"/>
      <c r="BQ87" s="359"/>
      <c r="BR87" s="359"/>
      <c r="BS87" s="359"/>
      <c r="BT87" s="359"/>
      <c r="BU87" s="359"/>
      <c r="BV87" s="359"/>
    </row>
    <row r="88" spans="63:74" x14ac:dyDescent="0.2">
      <c r="BK88" s="359"/>
      <c r="BL88" s="359"/>
      <c r="BM88" s="359"/>
      <c r="BN88" s="359"/>
      <c r="BO88" s="359"/>
      <c r="BP88" s="359"/>
      <c r="BQ88" s="359"/>
      <c r="BR88" s="359"/>
      <c r="BS88" s="359"/>
      <c r="BT88" s="359"/>
      <c r="BU88" s="359"/>
      <c r="BV88" s="359"/>
    </row>
    <row r="89" spans="63:74" x14ac:dyDescent="0.2">
      <c r="BK89" s="359"/>
      <c r="BL89" s="359"/>
      <c r="BM89" s="359"/>
      <c r="BN89" s="359"/>
      <c r="BO89" s="359"/>
      <c r="BP89" s="359"/>
      <c r="BQ89" s="359"/>
      <c r="BR89" s="359"/>
      <c r="BS89" s="359"/>
      <c r="BT89" s="359"/>
      <c r="BU89" s="359"/>
      <c r="BV89" s="359"/>
    </row>
    <row r="90" spans="63:74" x14ac:dyDescent="0.2">
      <c r="BK90" s="359"/>
      <c r="BL90" s="359"/>
      <c r="BM90" s="359"/>
      <c r="BN90" s="359"/>
      <c r="BO90" s="359"/>
      <c r="BP90" s="359"/>
      <c r="BQ90" s="359"/>
      <c r="BR90" s="359"/>
      <c r="BS90" s="359"/>
      <c r="BT90" s="359"/>
      <c r="BU90" s="359"/>
      <c r="BV90" s="359"/>
    </row>
    <row r="91" spans="63:74" x14ac:dyDescent="0.2">
      <c r="BK91" s="359"/>
      <c r="BL91" s="359"/>
      <c r="BM91" s="359"/>
      <c r="BN91" s="359"/>
      <c r="BO91" s="359"/>
      <c r="BP91" s="359"/>
      <c r="BQ91" s="359"/>
      <c r="BR91" s="359"/>
      <c r="BS91" s="359"/>
      <c r="BT91" s="359"/>
      <c r="BU91" s="359"/>
      <c r="BV91" s="359"/>
    </row>
    <row r="92" spans="63:74" x14ac:dyDescent="0.2">
      <c r="BK92" s="359"/>
      <c r="BL92" s="359"/>
      <c r="BM92" s="359"/>
      <c r="BN92" s="359"/>
      <c r="BO92" s="359"/>
      <c r="BP92" s="359"/>
      <c r="BQ92" s="359"/>
      <c r="BR92" s="359"/>
      <c r="BS92" s="359"/>
      <c r="BT92" s="359"/>
      <c r="BU92" s="359"/>
      <c r="BV92" s="359"/>
    </row>
    <row r="93" spans="63:74" x14ac:dyDescent="0.2">
      <c r="BK93" s="359"/>
      <c r="BL93" s="359"/>
      <c r="BM93" s="359"/>
      <c r="BN93" s="359"/>
      <c r="BO93" s="359"/>
      <c r="BP93" s="359"/>
      <c r="BQ93" s="359"/>
      <c r="BR93" s="359"/>
      <c r="BS93" s="359"/>
      <c r="BT93" s="359"/>
      <c r="BU93" s="359"/>
      <c r="BV93" s="359"/>
    </row>
    <row r="94" spans="63:74" x14ac:dyDescent="0.2">
      <c r="BK94" s="359"/>
      <c r="BL94" s="359"/>
      <c r="BM94" s="359"/>
      <c r="BN94" s="359"/>
      <c r="BO94" s="359"/>
      <c r="BP94" s="359"/>
      <c r="BQ94" s="359"/>
      <c r="BR94" s="359"/>
      <c r="BS94" s="359"/>
      <c r="BT94" s="359"/>
      <c r="BU94" s="359"/>
      <c r="BV94" s="359"/>
    </row>
    <row r="95" spans="63:74" x14ac:dyDescent="0.2">
      <c r="BK95" s="359"/>
      <c r="BL95" s="359"/>
      <c r="BM95" s="359"/>
      <c r="BN95" s="359"/>
      <c r="BO95" s="359"/>
      <c r="BP95" s="359"/>
      <c r="BQ95" s="359"/>
      <c r="BR95" s="359"/>
      <c r="BS95" s="359"/>
      <c r="BT95" s="359"/>
      <c r="BU95" s="359"/>
      <c r="BV95" s="359"/>
    </row>
    <row r="96" spans="63:74" x14ac:dyDescent="0.2">
      <c r="BK96" s="359"/>
      <c r="BL96" s="359"/>
      <c r="BM96" s="359"/>
      <c r="BN96" s="359"/>
      <c r="BO96" s="359"/>
      <c r="BP96" s="359"/>
      <c r="BQ96" s="359"/>
      <c r="BR96" s="359"/>
      <c r="BS96" s="359"/>
      <c r="BT96" s="359"/>
      <c r="BU96" s="359"/>
      <c r="BV96" s="359"/>
    </row>
    <row r="97" spans="63:74" x14ac:dyDescent="0.2">
      <c r="BK97" s="359"/>
      <c r="BL97" s="359"/>
      <c r="BM97" s="359"/>
      <c r="BN97" s="359"/>
      <c r="BO97" s="359"/>
      <c r="BP97" s="359"/>
      <c r="BQ97" s="359"/>
      <c r="BR97" s="359"/>
      <c r="BS97" s="359"/>
      <c r="BT97" s="359"/>
      <c r="BU97" s="359"/>
      <c r="BV97" s="359"/>
    </row>
    <row r="98" spans="63:74" x14ac:dyDescent="0.2">
      <c r="BK98" s="359"/>
      <c r="BL98" s="359"/>
      <c r="BM98" s="359"/>
      <c r="BN98" s="359"/>
      <c r="BO98" s="359"/>
      <c r="BP98" s="359"/>
      <c r="BQ98" s="359"/>
      <c r="BR98" s="359"/>
      <c r="BS98" s="359"/>
      <c r="BT98" s="359"/>
      <c r="BU98" s="359"/>
      <c r="BV98" s="359"/>
    </row>
    <row r="99" spans="63:74" x14ac:dyDescent="0.2">
      <c r="BK99" s="359"/>
      <c r="BL99" s="359"/>
      <c r="BM99" s="359"/>
      <c r="BN99" s="359"/>
      <c r="BO99" s="359"/>
      <c r="BP99" s="359"/>
      <c r="BQ99" s="359"/>
      <c r="BR99" s="359"/>
      <c r="BS99" s="359"/>
      <c r="BT99" s="359"/>
      <c r="BU99" s="359"/>
      <c r="BV99" s="359"/>
    </row>
    <row r="100" spans="63:74" x14ac:dyDescent="0.2">
      <c r="BK100" s="359"/>
      <c r="BL100" s="359"/>
      <c r="BM100" s="359"/>
      <c r="BN100" s="359"/>
      <c r="BO100" s="359"/>
      <c r="BP100" s="359"/>
      <c r="BQ100" s="359"/>
      <c r="BR100" s="359"/>
      <c r="BS100" s="359"/>
      <c r="BT100" s="359"/>
      <c r="BU100" s="359"/>
      <c r="BV100" s="359"/>
    </row>
    <row r="101" spans="63:74" x14ac:dyDescent="0.2">
      <c r="BK101" s="359"/>
      <c r="BL101" s="359"/>
      <c r="BM101" s="359"/>
      <c r="BN101" s="359"/>
      <c r="BO101" s="359"/>
      <c r="BP101" s="359"/>
      <c r="BQ101" s="359"/>
      <c r="BR101" s="359"/>
      <c r="BS101" s="359"/>
      <c r="BT101" s="359"/>
      <c r="BU101" s="359"/>
      <c r="BV101" s="359"/>
    </row>
    <row r="102" spans="63:74" x14ac:dyDescent="0.2">
      <c r="BK102" s="359"/>
      <c r="BL102" s="359"/>
      <c r="BM102" s="359"/>
      <c r="BN102" s="359"/>
      <c r="BO102" s="359"/>
      <c r="BP102" s="359"/>
      <c r="BQ102" s="359"/>
      <c r="BR102" s="359"/>
      <c r="BS102" s="359"/>
      <c r="BT102" s="359"/>
      <c r="BU102" s="359"/>
      <c r="BV102" s="359"/>
    </row>
    <row r="103" spans="63:74" x14ac:dyDescent="0.2">
      <c r="BK103" s="359"/>
      <c r="BL103" s="359"/>
      <c r="BM103" s="359"/>
      <c r="BN103" s="359"/>
      <c r="BO103" s="359"/>
      <c r="BP103" s="359"/>
      <c r="BQ103" s="359"/>
      <c r="BR103" s="359"/>
      <c r="BS103" s="359"/>
      <c r="BT103" s="359"/>
      <c r="BU103" s="359"/>
      <c r="BV103" s="359"/>
    </row>
    <row r="104" spans="63:74" x14ac:dyDescent="0.2">
      <c r="BK104" s="359"/>
      <c r="BL104" s="359"/>
      <c r="BM104" s="359"/>
      <c r="BN104" s="359"/>
      <c r="BO104" s="359"/>
      <c r="BP104" s="359"/>
      <c r="BQ104" s="359"/>
      <c r="BR104" s="359"/>
      <c r="BS104" s="359"/>
      <c r="BT104" s="359"/>
      <c r="BU104" s="359"/>
      <c r="BV104" s="359"/>
    </row>
    <row r="105" spans="63:74" x14ac:dyDescent="0.2">
      <c r="BK105" s="359"/>
      <c r="BL105" s="359"/>
      <c r="BM105" s="359"/>
      <c r="BN105" s="359"/>
      <c r="BO105" s="359"/>
      <c r="BP105" s="359"/>
      <c r="BQ105" s="359"/>
      <c r="BR105" s="359"/>
      <c r="BS105" s="359"/>
      <c r="BT105" s="359"/>
      <c r="BU105" s="359"/>
      <c r="BV105" s="359"/>
    </row>
    <row r="106" spans="63:74" x14ac:dyDescent="0.2">
      <c r="BK106" s="359"/>
      <c r="BL106" s="359"/>
      <c r="BM106" s="359"/>
      <c r="BN106" s="359"/>
      <c r="BO106" s="359"/>
      <c r="BP106" s="359"/>
      <c r="BQ106" s="359"/>
      <c r="BR106" s="359"/>
      <c r="BS106" s="359"/>
      <c r="BT106" s="359"/>
      <c r="BU106" s="359"/>
      <c r="BV106" s="359"/>
    </row>
    <row r="107" spans="63:74" x14ac:dyDescent="0.2">
      <c r="BK107" s="359"/>
      <c r="BL107" s="359"/>
      <c r="BM107" s="359"/>
      <c r="BN107" s="359"/>
      <c r="BO107" s="359"/>
      <c r="BP107" s="359"/>
      <c r="BQ107" s="359"/>
      <c r="BR107" s="359"/>
      <c r="BS107" s="359"/>
      <c r="BT107" s="359"/>
      <c r="BU107" s="359"/>
      <c r="BV107" s="359"/>
    </row>
    <row r="108" spans="63:74" x14ac:dyDescent="0.2">
      <c r="BK108" s="359"/>
      <c r="BL108" s="359"/>
      <c r="BM108" s="359"/>
      <c r="BN108" s="359"/>
      <c r="BO108" s="359"/>
      <c r="BP108" s="359"/>
      <c r="BQ108" s="359"/>
      <c r="BR108" s="359"/>
      <c r="BS108" s="359"/>
      <c r="BT108" s="359"/>
      <c r="BU108" s="359"/>
      <c r="BV108" s="359"/>
    </row>
    <row r="109" spans="63:74" x14ac:dyDescent="0.2">
      <c r="BK109" s="359"/>
      <c r="BL109" s="359"/>
      <c r="BM109" s="359"/>
      <c r="BN109" s="359"/>
      <c r="BO109" s="359"/>
      <c r="BP109" s="359"/>
      <c r="BQ109" s="359"/>
      <c r="BR109" s="359"/>
      <c r="BS109" s="359"/>
      <c r="BT109" s="359"/>
      <c r="BU109" s="359"/>
      <c r="BV109" s="359"/>
    </row>
    <row r="110" spans="63:74" x14ac:dyDescent="0.2">
      <c r="BK110" s="359"/>
      <c r="BL110" s="359"/>
      <c r="BM110" s="359"/>
      <c r="BN110" s="359"/>
      <c r="BO110" s="359"/>
      <c r="BP110" s="359"/>
      <c r="BQ110" s="359"/>
      <c r="BR110" s="359"/>
      <c r="BS110" s="359"/>
      <c r="BT110" s="359"/>
      <c r="BU110" s="359"/>
      <c r="BV110" s="359"/>
    </row>
    <row r="111" spans="63:74" x14ac:dyDescent="0.2">
      <c r="BK111" s="359"/>
      <c r="BL111" s="359"/>
      <c r="BM111" s="359"/>
      <c r="BN111" s="359"/>
      <c r="BO111" s="359"/>
      <c r="BP111" s="359"/>
      <c r="BQ111" s="359"/>
      <c r="BR111" s="359"/>
      <c r="BS111" s="359"/>
      <c r="BT111" s="359"/>
      <c r="BU111" s="359"/>
      <c r="BV111" s="359"/>
    </row>
    <row r="112" spans="63:74" x14ac:dyDescent="0.2">
      <c r="BK112" s="359"/>
      <c r="BL112" s="359"/>
      <c r="BM112" s="359"/>
      <c r="BN112" s="359"/>
      <c r="BO112" s="359"/>
      <c r="BP112" s="359"/>
      <c r="BQ112" s="359"/>
      <c r="BR112" s="359"/>
      <c r="BS112" s="359"/>
      <c r="BT112" s="359"/>
      <c r="BU112" s="359"/>
      <c r="BV112" s="359"/>
    </row>
    <row r="113" spans="63:74" x14ac:dyDescent="0.2">
      <c r="BK113" s="359"/>
      <c r="BL113" s="359"/>
      <c r="BM113" s="359"/>
      <c r="BN113" s="359"/>
      <c r="BO113" s="359"/>
      <c r="BP113" s="359"/>
      <c r="BQ113" s="359"/>
      <c r="BR113" s="359"/>
      <c r="BS113" s="359"/>
      <c r="BT113" s="359"/>
      <c r="BU113" s="359"/>
      <c r="BV113" s="359"/>
    </row>
    <row r="114" spans="63:74" x14ac:dyDescent="0.2">
      <c r="BK114" s="359"/>
      <c r="BL114" s="359"/>
      <c r="BM114" s="359"/>
      <c r="BN114" s="359"/>
      <c r="BO114" s="359"/>
      <c r="BP114" s="359"/>
      <c r="BQ114" s="359"/>
      <c r="BR114" s="359"/>
      <c r="BS114" s="359"/>
      <c r="BT114" s="359"/>
      <c r="BU114" s="359"/>
      <c r="BV114" s="359"/>
    </row>
    <row r="115" spans="63:74" x14ac:dyDescent="0.2">
      <c r="BK115" s="359"/>
      <c r="BL115" s="359"/>
      <c r="BM115" s="359"/>
      <c r="BN115" s="359"/>
      <c r="BO115" s="359"/>
      <c r="BP115" s="359"/>
      <c r="BQ115" s="359"/>
      <c r="BR115" s="359"/>
      <c r="BS115" s="359"/>
      <c r="BT115" s="359"/>
      <c r="BU115" s="359"/>
      <c r="BV115" s="359"/>
    </row>
    <row r="116" spans="63:74" x14ac:dyDescent="0.2">
      <c r="BK116" s="359"/>
      <c r="BL116" s="359"/>
      <c r="BM116" s="359"/>
      <c r="BN116" s="359"/>
      <c r="BO116" s="359"/>
      <c r="BP116" s="359"/>
      <c r="BQ116" s="359"/>
      <c r="BR116" s="359"/>
      <c r="BS116" s="359"/>
      <c r="BT116" s="359"/>
      <c r="BU116" s="359"/>
      <c r="BV116" s="359"/>
    </row>
    <row r="117" spans="63:74" x14ac:dyDescent="0.2">
      <c r="BK117" s="359"/>
      <c r="BL117" s="359"/>
      <c r="BM117" s="359"/>
      <c r="BN117" s="359"/>
      <c r="BO117" s="359"/>
      <c r="BP117" s="359"/>
      <c r="BQ117" s="359"/>
      <c r="BR117" s="359"/>
      <c r="BS117" s="359"/>
      <c r="BT117" s="359"/>
      <c r="BU117" s="359"/>
      <c r="BV117" s="359"/>
    </row>
    <row r="118" spans="63:74" x14ac:dyDescent="0.2">
      <c r="BK118" s="359"/>
      <c r="BL118" s="359"/>
      <c r="BM118" s="359"/>
      <c r="BN118" s="359"/>
      <c r="BO118" s="359"/>
      <c r="BP118" s="359"/>
      <c r="BQ118" s="359"/>
      <c r="BR118" s="359"/>
      <c r="BS118" s="359"/>
      <c r="BT118" s="359"/>
      <c r="BU118" s="359"/>
      <c r="BV118" s="359"/>
    </row>
    <row r="119" spans="63:74" x14ac:dyDescent="0.2">
      <c r="BK119" s="359"/>
      <c r="BL119" s="359"/>
      <c r="BM119" s="359"/>
      <c r="BN119" s="359"/>
      <c r="BO119" s="359"/>
      <c r="BP119" s="359"/>
      <c r="BQ119" s="359"/>
      <c r="BR119" s="359"/>
      <c r="BS119" s="359"/>
      <c r="BT119" s="359"/>
      <c r="BU119" s="359"/>
      <c r="BV119" s="359"/>
    </row>
    <row r="120" spans="63:74" x14ac:dyDescent="0.2">
      <c r="BK120" s="359"/>
      <c r="BL120" s="359"/>
      <c r="BM120" s="359"/>
      <c r="BN120" s="359"/>
      <c r="BO120" s="359"/>
      <c r="BP120" s="359"/>
      <c r="BQ120" s="359"/>
      <c r="BR120" s="359"/>
      <c r="BS120" s="359"/>
      <c r="BT120" s="359"/>
      <c r="BU120" s="359"/>
      <c r="BV120" s="359"/>
    </row>
    <row r="121" spans="63:74" x14ac:dyDescent="0.2">
      <c r="BK121" s="359"/>
      <c r="BL121" s="359"/>
      <c r="BM121" s="359"/>
      <c r="BN121" s="359"/>
      <c r="BO121" s="359"/>
      <c r="BP121" s="359"/>
      <c r="BQ121" s="359"/>
      <c r="BR121" s="359"/>
      <c r="BS121" s="359"/>
      <c r="BT121" s="359"/>
      <c r="BU121" s="359"/>
      <c r="BV121" s="359"/>
    </row>
    <row r="122" spans="63:74" x14ac:dyDescent="0.2">
      <c r="BK122" s="359"/>
      <c r="BL122" s="359"/>
      <c r="BM122" s="359"/>
      <c r="BN122" s="359"/>
      <c r="BO122" s="359"/>
      <c r="BP122" s="359"/>
      <c r="BQ122" s="359"/>
      <c r="BR122" s="359"/>
      <c r="BS122" s="359"/>
      <c r="BT122" s="359"/>
      <c r="BU122" s="359"/>
      <c r="BV122" s="359"/>
    </row>
    <row r="123" spans="63:74" x14ac:dyDescent="0.2">
      <c r="BK123" s="359"/>
      <c r="BL123" s="359"/>
      <c r="BM123" s="359"/>
      <c r="BN123" s="359"/>
      <c r="BO123" s="359"/>
      <c r="BP123" s="359"/>
      <c r="BQ123" s="359"/>
      <c r="BR123" s="359"/>
      <c r="BS123" s="359"/>
      <c r="BT123" s="359"/>
      <c r="BU123" s="359"/>
      <c r="BV123" s="359"/>
    </row>
    <row r="124" spans="63:74" x14ac:dyDescent="0.2">
      <c r="BK124" s="359"/>
      <c r="BL124" s="359"/>
      <c r="BM124" s="359"/>
      <c r="BN124" s="359"/>
      <c r="BO124" s="359"/>
      <c r="BP124" s="359"/>
      <c r="BQ124" s="359"/>
      <c r="BR124" s="359"/>
      <c r="BS124" s="359"/>
      <c r="BT124" s="359"/>
      <c r="BU124" s="359"/>
      <c r="BV124" s="359"/>
    </row>
    <row r="125" spans="63:74" x14ac:dyDescent="0.2">
      <c r="BK125" s="359"/>
      <c r="BL125" s="359"/>
      <c r="BM125" s="359"/>
      <c r="BN125" s="359"/>
      <c r="BO125" s="359"/>
      <c r="BP125" s="359"/>
      <c r="BQ125" s="359"/>
      <c r="BR125" s="359"/>
      <c r="BS125" s="359"/>
      <c r="BT125" s="359"/>
      <c r="BU125" s="359"/>
      <c r="BV125" s="359"/>
    </row>
    <row r="126" spans="63:74" x14ac:dyDescent="0.2">
      <c r="BK126" s="359"/>
      <c r="BL126" s="359"/>
      <c r="BM126" s="359"/>
      <c r="BN126" s="359"/>
      <c r="BO126" s="359"/>
      <c r="BP126" s="359"/>
      <c r="BQ126" s="359"/>
      <c r="BR126" s="359"/>
      <c r="BS126" s="359"/>
      <c r="BT126" s="359"/>
      <c r="BU126" s="359"/>
      <c r="BV126" s="359"/>
    </row>
    <row r="127" spans="63:74" x14ac:dyDescent="0.2">
      <c r="BK127" s="359"/>
      <c r="BL127" s="359"/>
      <c r="BM127" s="359"/>
      <c r="BN127" s="359"/>
      <c r="BO127" s="359"/>
      <c r="BP127" s="359"/>
      <c r="BQ127" s="359"/>
      <c r="BR127" s="359"/>
      <c r="BS127" s="359"/>
      <c r="BT127" s="359"/>
      <c r="BU127" s="359"/>
      <c r="BV127" s="359"/>
    </row>
    <row r="128" spans="63:74" x14ac:dyDescent="0.2">
      <c r="BK128" s="359"/>
      <c r="BL128" s="359"/>
      <c r="BM128" s="359"/>
      <c r="BN128" s="359"/>
      <c r="BO128" s="359"/>
      <c r="BP128" s="359"/>
      <c r="BQ128" s="359"/>
      <c r="BR128" s="359"/>
      <c r="BS128" s="359"/>
      <c r="BT128" s="359"/>
      <c r="BU128" s="359"/>
      <c r="BV128" s="359"/>
    </row>
    <row r="129" spans="63:74" x14ac:dyDescent="0.2">
      <c r="BK129" s="359"/>
      <c r="BL129" s="359"/>
      <c r="BM129" s="359"/>
      <c r="BN129" s="359"/>
      <c r="BO129" s="359"/>
      <c r="BP129" s="359"/>
      <c r="BQ129" s="359"/>
      <c r="BR129" s="359"/>
      <c r="BS129" s="359"/>
      <c r="BT129" s="359"/>
      <c r="BU129" s="359"/>
      <c r="BV129" s="359"/>
    </row>
    <row r="130" spans="63:74" x14ac:dyDescent="0.2">
      <c r="BK130" s="359"/>
      <c r="BL130" s="359"/>
      <c r="BM130" s="359"/>
      <c r="BN130" s="359"/>
      <c r="BO130" s="359"/>
      <c r="BP130" s="359"/>
      <c r="BQ130" s="359"/>
      <c r="BR130" s="359"/>
      <c r="BS130" s="359"/>
      <c r="BT130" s="359"/>
      <c r="BU130" s="359"/>
      <c r="BV130" s="359"/>
    </row>
    <row r="131" spans="63:74" x14ac:dyDescent="0.2">
      <c r="BK131" s="359"/>
      <c r="BL131" s="359"/>
      <c r="BM131" s="359"/>
      <c r="BN131" s="359"/>
      <c r="BO131" s="359"/>
      <c r="BP131" s="359"/>
      <c r="BQ131" s="359"/>
      <c r="BR131" s="359"/>
      <c r="BS131" s="359"/>
      <c r="BT131" s="359"/>
      <c r="BU131" s="359"/>
      <c r="BV131" s="359"/>
    </row>
    <row r="132" spans="63:74" x14ac:dyDescent="0.2">
      <c r="BK132" s="359"/>
      <c r="BL132" s="359"/>
      <c r="BM132" s="359"/>
      <c r="BN132" s="359"/>
      <c r="BO132" s="359"/>
      <c r="BP132" s="359"/>
      <c r="BQ132" s="359"/>
      <c r="BR132" s="359"/>
      <c r="BS132" s="359"/>
      <c r="BT132" s="359"/>
      <c r="BU132" s="359"/>
      <c r="BV132" s="359"/>
    </row>
    <row r="133" spans="63:74" x14ac:dyDescent="0.2">
      <c r="BK133" s="359"/>
      <c r="BL133" s="359"/>
      <c r="BM133" s="359"/>
      <c r="BN133" s="359"/>
      <c r="BO133" s="359"/>
      <c r="BP133" s="359"/>
      <c r="BQ133" s="359"/>
      <c r="BR133" s="359"/>
      <c r="BS133" s="359"/>
      <c r="BT133" s="359"/>
      <c r="BU133" s="359"/>
      <c r="BV133" s="359"/>
    </row>
    <row r="134" spans="63:74" x14ac:dyDescent="0.2">
      <c r="BK134" s="359"/>
      <c r="BL134" s="359"/>
      <c r="BM134" s="359"/>
      <c r="BN134" s="359"/>
      <c r="BO134" s="359"/>
      <c r="BP134" s="359"/>
      <c r="BQ134" s="359"/>
      <c r="BR134" s="359"/>
      <c r="BS134" s="359"/>
      <c r="BT134" s="359"/>
      <c r="BU134" s="359"/>
      <c r="BV134" s="359"/>
    </row>
    <row r="135" spans="63:74" x14ac:dyDescent="0.2">
      <c r="BK135" s="359"/>
      <c r="BL135" s="359"/>
      <c r="BM135" s="359"/>
      <c r="BN135" s="359"/>
      <c r="BO135" s="359"/>
      <c r="BP135" s="359"/>
      <c r="BQ135" s="359"/>
      <c r="BR135" s="359"/>
      <c r="BS135" s="359"/>
      <c r="BT135" s="359"/>
      <c r="BU135" s="359"/>
      <c r="BV135" s="359"/>
    </row>
    <row r="136" spans="63:74" x14ac:dyDescent="0.2">
      <c r="BK136" s="359"/>
      <c r="BL136" s="359"/>
      <c r="BM136" s="359"/>
      <c r="BN136" s="359"/>
      <c r="BO136" s="359"/>
      <c r="BP136" s="359"/>
      <c r="BQ136" s="359"/>
      <c r="BR136" s="359"/>
      <c r="BS136" s="359"/>
      <c r="BT136" s="359"/>
      <c r="BU136" s="359"/>
      <c r="BV136" s="359"/>
    </row>
    <row r="137" spans="63:74" x14ac:dyDescent="0.2">
      <c r="BK137" s="359"/>
      <c r="BL137" s="359"/>
      <c r="BM137" s="359"/>
      <c r="BN137" s="359"/>
      <c r="BO137" s="359"/>
      <c r="BP137" s="359"/>
      <c r="BQ137" s="359"/>
      <c r="BR137" s="359"/>
      <c r="BS137" s="359"/>
      <c r="BT137" s="359"/>
      <c r="BU137" s="359"/>
      <c r="BV137" s="359"/>
    </row>
    <row r="138" spans="63:74" x14ac:dyDescent="0.2">
      <c r="BK138" s="359"/>
      <c r="BL138" s="359"/>
      <c r="BM138" s="359"/>
      <c r="BN138" s="359"/>
      <c r="BO138" s="359"/>
      <c r="BP138" s="359"/>
      <c r="BQ138" s="359"/>
      <c r="BR138" s="359"/>
      <c r="BS138" s="359"/>
      <c r="BT138" s="359"/>
      <c r="BU138" s="359"/>
      <c r="BV138" s="359"/>
    </row>
    <row r="139" spans="63:74" x14ac:dyDescent="0.2">
      <c r="BK139" s="359"/>
      <c r="BL139" s="359"/>
      <c r="BM139" s="359"/>
      <c r="BN139" s="359"/>
      <c r="BO139" s="359"/>
      <c r="BP139" s="359"/>
      <c r="BQ139" s="359"/>
      <c r="BR139" s="359"/>
      <c r="BS139" s="359"/>
      <c r="BT139" s="359"/>
      <c r="BU139" s="359"/>
      <c r="BV139" s="359"/>
    </row>
    <row r="140" spans="63:74" x14ac:dyDescent="0.2">
      <c r="BK140" s="359"/>
      <c r="BL140" s="359"/>
      <c r="BM140" s="359"/>
      <c r="BN140" s="359"/>
      <c r="BO140" s="359"/>
      <c r="BP140" s="359"/>
      <c r="BQ140" s="359"/>
      <c r="BR140" s="359"/>
      <c r="BS140" s="359"/>
      <c r="BT140" s="359"/>
      <c r="BU140" s="359"/>
      <c r="BV140" s="359"/>
    </row>
    <row r="141" spans="63:74" x14ac:dyDescent="0.2">
      <c r="BK141" s="359"/>
      <c r="BL141" s="359"/>
      <c r="BM141" s="359"/>
      <c r="BN141" s="359"/>
      <c r="BO141" s="359"/>
      <c r="BP141" s="359"/>
      <c r="BQ141" s="359"/>
      <c r="BR141" s="359"/>
      <c r="BS141" s="359"/>
      <c r="BT141" s="359"/>
      <c r="BU141" s="359"/>
      <c r="BV141" s="359"/>
    </row>
    <row r="142" spans="63:74" x14ac:dyDescent="0.2">
      <c r="BK142" s="359"/>
      <c r="BL142" s="359"/>
      <c r="BM142" s="359"/>
      <c r="BN142" s="359"/>
      <c r="BO142" s="359"/>
      <c r="BP142" s="359"/>
      <c r="BQ142" s="359"/>
      <c r="BR142" s="359"/>
      <c r="BS142" s="359"/>
      <c r="BT142" s="359"/>
      <c r="BU142" s="359"/>
      <c r="BV142" s="359"/>
    </row>
    <row r="143" spans="63:74" x14ac:dyDescent="0.2">
      <c r="BK143" s="359"/>
      <c r="BL143" s="359"/>
      <c r="BM143" s="359"/>
      <c r="BN143" s="359"/>
      <c r="BO143" s="359"/>
      <c r="BP143" s="359"/>
      <c r="BQ143" s="359"/>
      <c r="BR143" s="359"/>
      <c r="BS143" s="359"/>
      <c r="BT143" s="359"/>
      <c r="BU143" s="359"/>
      <c r="BV143" s="359"/>
    </row>
    <row r="144" spans="63:74" x14ac:dyDescent="0.2">
      <c r="BK144" s="359"/>
      <c r="BL144" s="359"/>
      <c r="BM144" s="359"/>
      <c r="BN144" s="359"/>
      <c r="BO144" s="359"/>
      <c r="BP144" s="359"/>
      <c r="BQ144" s="359"/>
      <c r="BR144" s="359"/>
      <c r="BS144" s="359"/>
      <c r="BT144" s="359"/>
      <c r="BU144" s="359"/>
      <c r="BV144" s="359"/>
    </row>
    <row r="145" spans="63:74" x14ac:dyDescent="0.2">
      <c r="BK145" s="359"/>
      <c r="BL145" s="359"/>
      <c r="BM145" s="359"/>
      <c r="BN145" s="359"/>
      <c r="BO145" s="359"/>
      <c r="BP145" s="359"/>
      <c r="BQ145" s="359"/>
      <c r="BR145" s="359"/>
      <c r="BS145" s="359"/>
      <c r="BT145" s="359"/>
      <c r="BU145" s="359"/>
      <c r="BV145" s="359"/>
    </row>
    <row r="146" spans="63:74" x14ac:dyDescent="0.2">
      <c r="BK146" s="359"/>
      <c r="BL146" s="359"/>
      <c r="BM146" s="359"/>
      <c r="BN146" s="359"/>
      <c r="BO146" s="359"/>
      <c r="BP146" s="359"/>
      <c r="BQ146" s="359"/>
      <c r="BR146" s="359"/>
      <c r="BS146" s="359"/>
      <c r="BT146" s="359"/>
      <c r="BU146" s="359"/>
      <c r="BV146" s="359"/>
    </row>
    <row r="147" spans="63:74" x14ac:dyDescent="0.2">
      <c r="BK147" s="359"/>
      <c r="BL147" s="359"/>
      <c r="BM147" s="359"/>
      <c r="BN147" s="359"/>
      <c r="BO147" s="359"/>
      <c r="BP147" s="359"/>
      <c r="BQ147" s="359"/>
      <c r="BR147" s="359"/>
      <c r="BS147" s="359"/>
      <c r="BT147" s="359"/>
      <c r="BU147" s="359"/>
      <c r="BV147" s="359"/>
    </row>
    <row r="148" spans="63:74" x14ac:dyDescent="0.2">
      <c r="BK148" s="359"/>
      <c r="BL148" s="359"/>
      <c r="BM148" s="359"/>
      <c r="BN148" s="359"/>
      <c r="BO148" s="359"/>
      <c r="BP148" s="359"/>
      <c r="BQ148" s="359"/>
      <c r="BR148" s="359"/>
      <c r="BS148" s="359"/>
      <c r="BT148" s="359"/>
      <c r="BU148" s="359"/>
      <c r="BV148" s="359"/>
    </row>
    <row r="149" spans="63:74" x14ac:dyDescent="0.2">
      <c r="BK149" s="359"/>
      <c r="BL149" s="359"/>
      <c r="BM149" s="359"/>
      <c r="BN149" s="359"/>
      <c r="BO149" s="359"/>
      <c r="BP149" s="359"/>
      <c r="BQ149" s="359"/>
      <c r="BR149" s="359"/>
      <c r="BS149" s="359"/>
      <c r="BT149" s="359"/>
      <c r="BU149" s="359"/>
      <c r="BV149" s="359"/>
    </row>
    <row r="150" spans="63:74" x14ac:dyDescent="0.2">
      <c r="BK150" s="359"/>
      <c r="BL150" s="359"/>
      <c r="BM150" s="359"/>
      <c r="BN150" s="359"/>
      <c r="BO150" s="359"/>
      <c r="BP150" s="359"/>
      <c r="BQ150" s="359"/>
      <c r="BR150" s="359"/>
      <c r="BS150" s="359"/>
      <c r="BT150" s="359"/>
      <c r="BU150" s="359"/>
      <c r="BV150" s="359"/>
    </row>
    <row r="151" spans="63:74" x14ac:dyDescent="0.2">
      <c r="BK151" s="359"/>
      <c r="BL151" s="359"/>
      <c r="BM151" s="359"/>
      <c r="BN151" s="359"/>
      <c r="BO151" s="359"/>
      <c r="BP151" s="359"/>
      <c r="BQ151" s="359"/>
      <c r="BR151" s="359"/>
      <c r="BS151" s="359"/>
      <c r="BT151" s="359"/>
      <c r="BU151" s="359"/>
      <c r="BV151" s="359"/>
    </row>
    <row r="152" spans="63:74" x14ac:dyDescent="0.2">
      <c r="BK152" s="359"/>
      <c r="BL152" s="359"/>
      <c r="BM152" s="359"/>
      <c r="BN152" s="359"/>
      <c r="BO152" s="359"/>
      <c r="BP152" s="359"/>
      <c r="BQ152" s="359"/>
      <c r="BR152" s="359"/>
      <c r="BS152" s="359"/>
      <c r="BT152" s="359"/>
      <c r="BU152" s="359"/>
      <c r="BV152" s="359"/>
    </row>
    <row r="153" spans="63:74" x14ac:dyDescent="0.2">
      <c r="BK153" s="359"/>
      <c r="BL153" s="359"/>
      <c r="BM153" s="359"/>
      <c r="BN153" s="359"/>
      <c r="BO153" s="359"/>
      <c r="BP153" s="359"/>
      <c r="BQ153" s="359"/>
      <c r="BR153" s="359"/>
      <c r="BS153" s="359"/>
      <c r="BT153" s="359"/>
      <c r="BU153" s="359"/>
      <c r="BV153" s="359"/>
    </row>
    <row r="154" spans="63:74" x14ac:dyDescent="0.2">
      <c r="BK154" s="359"/>
      <c r="BL154" s="359"/>
      <c r="BM154" s="359"/>
      <c r="BN154" s="359"/>
      <c r="BO154" s="359"/>
      <c r="BP154" s="359"/>
      <c r="BQ154" s="359"/>
      <c r="BR154" s="359"/>
      <c r="BS154" s="359"/>
      <c r="BT154" s="359"/>
      <c r="BU154" s="359"/>
      <c r="BV154" s="359"/>
    </row>
    <row r="155" spans="63:74" x14ac:dyDescent="0.2">
      <c r="BK155" s="359"/>
      <c r="BL155" s="359"/>
      <c r="BM155" s="359"/>
      <c r="BN155" s="359"/>
      <c r="BO155" s="359"/>
      <c r="BP155" s="359"/>
      <c r="BQ155" s="359"/>
      <c r="BR155" s="359"/>
      <c r="BS155" s="359"/>
      <c r="BT155" s="359"/>
      <c r="BU155" s="359"/>
      <c r="BV155" s="359"/>
    </row>
    <row r="156" spans="63:74" x14ac:dyDescent="0.2">
      <c r="BK156" s="359"/>
      <c r="BL156" s="359"/>
      <c r="BM156" s="359"/>
      <c r="BN156" s="359"/>
      <c r="BO156" s="359"/>
      <c r="BP156" s="359"/>
      <c r="BQ156" s="359"/>
      <c r="BR156" s="359"/>
      <c r="BS156" s="359"/>
      <c r="BT156" s="359"/>
      <c r="BU156" s="359"/>
      <c r="BV156" s="359"/>
    </row>
    <row r="157" spans="63:74" x14ac:dyDescent="0.2">
      <c r="BK157" s="359"/>
      <c r="BL157" s="359"/>
      <c r="BM157" s="359"/>
      <c r="BN157" s="359"/>
      <c r="BO157" s="359"/>
      <c r="BP157" s="359"/>
      <c r="BQ157" s="359"/>
      <c r="BR157" s="359"/>
      <c r="BS157" s="359"/>
      <c r="BT157" s="359"/>
      <c r="BU157" s="359"/>
      <c r="BV157" s="359"/>
    </row>
    <row r="158" spans="63:74" x14ac:dyDescent="0.2">
      <c r="BK158" s="359"/>
      <c r="BL158" s="359"/>
      <c r="BM158" s="359"/>
      <c r="BN158" s="359"/>
      <c r="BO158" s="359"/>
      <c r="BP158" s="359"/>
      <c r="BQ158" s="359"/>
      <c r="BR158" s="359"/>
      <c r="BS158" s="359"/>
      <c r="BT158" s="359"/>
      <c r="BU158" s="359"/>
      <c r="BV158" s="359"/>
    </row>
    <row r="159" spans="63:74" x14ac:dyDescent="0.2">
      <c r="BK159" s="359"/>
      <c r="BL159" s="359"/>
      <c r="BM159" s="359"/>
      <c r="BN159" s="359"/>
      <c r="BO159" s="359"/>
      <c r="BP159" s="359"/>
      <c r="BQ159" s="359"/>
      <c r="BR159" s="359"/>
      <c r="BS159" s="359"/>
      <c r="BT159" s="359"/>
      <c r="BU159" s="359"/>
      <c r="BV159" s="359"/>
    </row>
    <row r="160" spans="63:74" x14ac:dyDescent="0.2">
      <c r="BK160" s="359"/>
      <c r="BL160" s="359"/>
      <c r="BM160" s="359"/>
      <c r="BN160" s="359"/>
      <c r="BO160" s="359"/>
      <c r="BP160" s="359"/>
      <c r="BQ160" s="359"/>
      <c r="BR160" s="359"/>
      <c r="BS160" s="359"/>
      <c r="BT160" s="359"/>
      <c r="BU160" s="359"/>
      <c r="BV160" s="359"/>
    </row>
  </sheetData>
  <mergeCells count="17">
    <mergeCell ref="B79:Q79"/>
    <mergeCell ref="B80:Q80"/>
    <mergeCell ref="A1:A2"/>
    <mergeCell ref="B71:Q71"/>
    <mergeCell ref="B73:Q73"/>
    <mergeCell ref="B74:Q74"/>
    <mergeCell ref="B76:Q76"/>
    <mergeCell ref="B77:Q77"/>
    <mergeCell ref="B78:Q78"/>
    <mergeCell ref="B75:Q75"/>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BA26" activePane="bottomRight" state="frozen"/>
      <selection activeCell="BC15" sqref="BC15"/>
      <selection pane="topRight" activeCell="BC15" sqref="BC15"/>
      <selection pane="bottomLeft" activeCell="BC15" sqref="BC15"/>
      <selection pane="bottomRight" activeCell="BD38" sqref="BD38"/>
    </sheetView>
  </sheetViews>
  <sheetFormatPr defaultColWidth="9.5703125" defaultRowHeight="11.25" x14ac:dyDescent="0.2"/>
  <cols>
    <col min="1" max="1" width="12" style="164" customWidth="1"/>
    <col min="2" max="2" width="43.42578125" style="164" customWidth="1"/>
    <col min="3" max="50" width="8.5703125" style="164" customWidth="1"/>
    <col min="51" max="57" width="8.5703125" style="352" customWidth="1"/>
    <col min="58" max="58" width="8.5703125" style="168" customWidth="1"/>
    <col min="59" max="62" width="8.5703125" style="352" customWidth="1"/>
    <col min="63" max="74" width="8.5703125" style="164" customWidth="1"/>
    <col min="75" max="16384" width="9.5703125" style="164"/>
  </cols>
  <sheetData>
    <row r="1" spans="1:74" ht="13.35" customHeight="1" x14ac:dyDescent="0.2">
      <c r="A1" s="770" t="s">
        <v>1021</v>
      </c>
      <c r="B1" s="829" t="s">
        <v>255</v>
      </c>
      <c r="C1" s="830"/>
      <c r="D1" s="830"/>
      <c r="E1" s="830"/>
      <c r="F1" s="830"/>
      <c r="G1" s="830"/>
      <c r="H1" s="830"/>
      <c r="I1" s="830"/>
      <c r="J1" s="830"/>
      <c r="K1" s="830"/>
      <c r="L1" s="830"/>
      <c r="M1" s="830"/>
      <c r="N1" s="830"/>
      <c r="O1" s="830"/>
      <c r="P1" s="830"/>
      <c r="Q1" s="830"/>
      <c r="R1" s="830"/>
      <c r="S1" s="830"/>
      <c r="T1" s="830"/>
      <c r="U1" s="830"/>
      <c r="V1" s="830"/>
      <c r="W1" s="830"/>
      <c r="X1" s="830"/>
      <c r="Y1" s="830"/>
      <c r="Z1" s="830"/>
      <c r="AA1" s="830"/>
      <c r="AB1" s="830"/>
      <c r="AC1" s="830"/>
      <c r="AD1" s="830"/>
      <c r="AE1" s="830"/>
      <c r="AF1" s="830"/>
      <c r="AG1" s="830"/>
      <c r="AH1" s="830"/>
      <c r="AI1" s="830"/>
      <c r="AJ1" s="830"/>
      <c r="AK1" s="830"/>
      <c r="AL1" s="830"/>
      <c r="AM1" s="163"/>
    </row>
    <row r="2" spans="1:74" s="165" customFormat="1" ht="12.75" x14ac:dyDescent="0.2">
      <c r="A2" s="771"/>
      <c r="B2" s="542" t="str">
        <f>"U.S. Energy Information Administration  |  Short-Term Energy Outlook  - "&amp;Dates!D1</f>
        <v>U.S. Energy Information Administration  |  Short-Term Energy Outlook  - October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0"/>
      <c r="AY2" s="509"/>
      <c r="AZ2" s="509"/>
      <c r="BA2" s="509"/>
      <c r="BB2" s="509"/>
      <c r="BC2" s="509"/>
      <c r="BD2" s="509"/>
      <c r="BE2" s="509"/>
      <c r="BF2" s="728"/>
      <c r="BG2" s="509"/>
      <c r="BH2" s="509"/>
      <c r="BI2" s="509"/>
      <c r="BJ2" s="509"/>
    </row>
    <row r="3" spans="1:74" s="12" customFormat="1" ht="12.75" x14ac:dyDescent="0.2">
      <c r="A3" s="14"/>
      <c r="B3" s="15"/>
      <c r="C3" s="779">
        <f>Dates!D3</f>
        <v>2012</v>
      </c>
      <c r="D3" s="775"/>
      <c r="E3" s="775"/>
      <c r="F3" s="775"/>
      <c r="G3" s="775"/>
      <c r="H3" s="775"/>
      <c r="I3" s="775"/>
      <c r="J3" s="775"/>
      <c r="K3" s="775"/>
      <c r="L3" s="775"/>
      <c r="M3" s="775"/>
      <c r="N3" s="776"/>
      <c r="O3" s="779">
        <f>C3+1</f>
        <v>2013</v>
      </c>
      <c r="P3" s="780"/>
      <c r="Q3" s="780"/>
      <c r="R3" s="780"/>
      <c r="S3" s="780"/>
      <c r="T3" s="780"/>
      <c r="U3" s="780"/>
      <c r="V3" s="780"/>
      <c r="W3" s="780"/>
      <c r="X3" s="775"/>
      <c r="Y3" s="775"/>
      <c r="Z3" s="776"/>
      <c r="AA3" s="772">
        <f>O3+1</f>
        <v>2014</v>
      </c>
      <c r="AB3" s="775"/>
      <c r="AC3" s="775"/>
      <c r="AD3" s="775"/>
      <c r="AE3" s="775"/>
      <c r="AF3" s="775"/>
      <c r="AG3" s="775"/>
      <c r="AH3" s="775"/>
      <c r="AI3" s="775"/>
      <c r="AJ3" s="775"/>
      <c r="AK3" s="775"/>
      <c r="AL3" s="776"/>
      <c r="AM3" s="772">
        <f>AA3+1</f>
        <v>2015</v>
      </c>
      <c r="AN3" s="775"/>
      <c r="AO3" s="775"/>
      <c r="AP3" s="775"/>
      <c r="AQ3" s="775"/>
      <c r="AR3" s="775"/>
      <c r="AS3" s="775"/>
      <c r="AT3" s="775"/>
      <c r="AU3" s="775"/>
      <c r="AV3" s="775"/>
      <c r="AW3" s="775"/>
      <c r="AX3" s="776"/>
      <c r="AY3" s="772">
        <f>AM3+1</f>
        <v>2016</v>
      </c>
      <c r="AZ3" s="773"/>
      <c r="BA3" s="773"/>
      <c r="BB3" s="773"/>
      <c r="BC3" s="773"/>
      <c r="BD3" s="773"/>
      <c r="BE3" s="773"/>
      <c r="BF3" s="773"/>
      <c r="BG3" s="773"/>
      <c r="BH3" s="773"/>
      <c r="BI3" s="773"/>
      <c r="BJ3" s="774"/>
      <c r="BK3" s="772">
        <f>AY3+1</f>
        <v>2017</v>
      </c>
      <c r="BL3" s="775"/>
      <c r="BM3" s="775"/>
      <c r="BN3" s="775"/>
      <c r="BO3" s="775"/>
      <c r="BP3" s="775"/>
      <c r="BQ3" s="775"/>
      <c r="BR3" s="775"/>
      <c r="BS3" s="775"/>
      <c r="BT3" s="775"/>
      <c r="BU3" s="775"/>
      <c r="BV3" s="77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147"/>
      <c r="B5" s="166" t="s">
        <v>1185</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18"/>
      <c r="AZ5" s="418"/>
      <c r="BA5" s="418"/>
      <c r="BB5" s="418"/>
      <c r="BC5" s="418"/>
      <c r="BD5" s="418"/>
      <c r="BE5" s="418"/>
      <c r="BF5" s="167"/>
      <c r="BG5" s="418"/>
      <c r="BH5" s="418"/>
      <c r="BI5" s="167"/>
      <c r="BJ5" s="418"/>
      <c r="BK5" s="418"/>
      <c r="BL5" s="418"/>
      <c r="BM5" s="418"/>
      <c r="BN5" s="418"/>
      <c r="BO5" s="418"/>
      <c r="BP5" s="418"/>
      <c r="BQ5" s="418"/>
      <c r="BR5" s="418"/>
      <c r="BS5" s="418"/>
      <c r="BT5" s="418"/>
      <c r="BU5" s="418"/>
      <c r="BV5" s="418"/>
    </row>
    <row r="6" spans="1:74" ht="11.1" customHeight="1" x14ac:dyDescent="0.2">
      <c r="A6" s="148" t="s">
        <v>910</v>
      </c>
      <c r="B6" s="210" t="s">
        <v>587</v>
      </c>
      <c r="C6" s="240">
        <v>834.78268777999995</v>
      </c>
      <c r="D6" s="240">
        <v>836.71499686000004</v>
      </c>
      <c r="E6" s="240">
        <v>838.40155358000004</v>
      </c>
      <c r="F6" s="240">
        <v>840.07579149000003</v>
      </c>
      <c r="G6" s="240">
        <v>841.09576832000005</v>
      </c>
      <c r="H6" s="240">
        <v>841.69491761999996</v>
      </c>
      <c r="I6" s="240">
        <v>842.51853759999995</v>
      </c>
      <c r="J6" s="240">
        <v>841.79205817000002</v>
      </c>
      <c r="K6" s="240">
        <v>840.16077755000003</v>
      </c>
      <c r="L6" s="240">
        <v>834.77005400999997</v>
      </c>
      <c r="M6" s="240">
        <v>833.47015227999998</v>
      </c>
      <c r="N6" s="240">
        <v>833.40643064000005</v>
      </c>
      <c r="O6" s="240">
        <v>837.31662944000004</v>
      </c>
      <c r="P6" s="240">
        <v>837.67196273000002</v>
      </c>
      <c r="Q6" s="240">
        <v>837.21017085999995</v>
      </c>
      <c r="R6" s="240">
        <v>833.1316157</v>
      </c>
      <c r="S6" s="240">
        <v>833.13530208999998</v>
      </c>
      <c r="T6" s="240">
        <v>834.42159190999996</v>
      </c>
      <c r="U6" s="240">
        <v>839.95456036999997</v>
      </c>
      <c r="V6" s="240">
        <v>841.58300064000002</v>
      </c>
      <c r="W6" s="240">
        <v>842.27098793000005</v>
      </c>
      <c r="X6" s="240">
        <v>840.05384738999999</v>
      </c>
      <c r="Y6" s="240">
        <v>840.33443484999998</v>
      </c>
      <c r="Z6" s="240">
        <v>841.14807546999998</v>
      </c>
      <c r="AA6" s="240">
        <v>843.10706785000002</v>
      </c>
      <c r="AB6" s="240">
        <v>844.52759084000002</v>
      </c>
      <c r="AC6" s="240">
        <v>846.02194305</v>
      </c>
      <c r="AD6" s="240">
        <v>847.20518517999994</v>
      </c>
      <c r="AE6" s="240">
        <v>849.13590029</v>
      </c>
      <c r="AF6" s="240">
        <v>851.42914909000001</v>
      </c>
      <c r="AG6" s="240">
        <v>854.75628709</v>
      </c>
      <c r="AH6" s="240">
        <v>857.27108663000001</v>
      </c>
      <c r="AI6" s="240">
        <v>859.64490322999995</v>
      </c>
      <c r="AJ6" s="240">
        <v>862.85306543000002</v>
      </c>
      <c r="AK6" s="240">
        <v>864.21341973000006</v>
      </c>
      <c r="AL6" s="240">
        <v>864.70129468000005</v>
      </c>
      <c r="AM6" s="240">
        <v>861.80692299999998</v>
      </c>
      <c r="AN6" s="240">
        <v>862.43216471000005</v>
      </c>
      <c r="AO6" s="240">
        <v>864.06725252000001</v>
      </c>
      <c r="AP6" s="240">
        <v>869.99199607000003</v>
      </c>
      <c r="AQ6" s="240">
        <v>871.18691888000001</v>
      </c>
      <c r="AR6" s="240">
        <v>870.93183055999998</v>
      </c>
      <c r="AS6" s="240">
        <v>866.11589035999998</v>
      </c>
      <c r="AT6" s="240">
        <v>865.29391039999996</v>
      </c>
      <c r="AU6" s="240">
        <v>865.35504989000003</v>
      </c>
      <c r="AV6" s="240">
        <v>867.51269322999997</v>
      </c>
      <c r="AW6" s="240">
        <v>868.43003338000005</v>
      </c>
      <c r="AX6" s="240">
        <v>869.32045471000004</v>
      </c>
      <c r="AY6" s="240">
        <v>870.19074063000005</v>
      </c>
      <c r="AZ6" s="240">
        <v>871.02223676999995</v>
      </c>
      <c r="BA6" s="240">
        <v>871.82172651999997</v>
      </c>
      <c r="BB6" s="240">
        <v>871.98602420999998</v>
      </c>
      <c r="BC6" s="240">
        <v>873.17389046999995</v>
      </c>
      <c r="BD6" s="240">
        <v>874.78213962999996</v>
      </c>
      <c r="BE6" s="240">
        <v>877.69993349000003</v>
      </c>
      <c r="BF6" s="240">
        <v>879.48207706000005</v>
      </c>
      <c r="BG6" s="240">
        <v>881.01773216000004</v>
      </c>
      <c r="BH6" s="333">
        <v>881.77089999999998</v>
      </c>
      <c r="BI6" s="333">
        <v>883.21559999999999</v>
      </c>
      <c r="BJ6" s="333">
        <v>884.81579999999997</v>
      </c>
      <c r="BK6" s="333">
        <v>887.01949999999999</v>
      </c>
      <c r="BL6" s="333">
        <v>888.59490000000005</v>
      </c>
      <c r="BM6" s="333">
        <v>889.98990000000003</v>
      </c>
      <c r="BN6" s="333">
        <v>890.92589999999996</v>
      </c>
      <c r="BO6" s="333">
        <v>892.16890000000001</v>
      </c>
      <c r="BP6" s="333">
        <v>893.44050000000004</v>
      </c>
      <c r="BQ6" s="333">
        <v>894.81849999999997</v>
      </c>
      <c r="BR6" s="333">
        <v>896.08879999999999</v>
      </c>
      <c r="BS6" s="333">
        <v>897.32920000000001</v>
      </c>
      <c r="BT6" s="333">
        <v>898.37049999999999</v>
      </c>
      <c r="BU6" s="333">
        <v>899.67819999999995</v>
      </c>
      <c r="BV6" s="333">
        <v>901.08309999999994</v>
      </c>
    </row>
    <row r="7" spans="1:74" ht="11.1" customHeight="1" x14ac:dyDescent="0.2">
      <c r="A7" s="148" t="s">
        <v>911</v>
      </c>
      <c r="B7" s="210" t="s">
        <v>621</v>
      </c>
      <c r="C7" s="240">
        <v>2308.5426183</v>
      </c>
      <c r="D7" s="240">
        <v>2311.9089021999998</v>
      </c>
      <c r="E7" s="240">
        <v>2317.2392875</v>
      </c>
      <c r="F7" s="240">
        <v>2327.530205</v>
      </c>
      <c r="G7" s="240">
        <v>2334.5414701</v>
      </c>
      <c r="H7" s="240">
        <v>2341.2695134999999</v>
      </c>
      <c r="I7" s="240">
        <v>2348.9008497</v>
      </c>
      <c r="J7" s="240">
        <v>2354.172564</v>
      </c>
      <c r="K7" s="240">
        <v>2358.2711709999999</v>
      </c>
      <c r="L7" s="240">
        <v>2364.2448915</v>
      </c>
      <c r="M7" s="240">
        <v>2363.7111178999999</v>
      </c>
      <c r="N7" s="240">
        <v>2359.7180711000001</v>
      </c>
      <c r="O7" s="240">
        <v>2341.5133535999998</v>
      </c>
      <c r="P7" s="240">
        <v>2338.6660587000001</v>
      </c>
      <c r="Q7" s="240">
        <v>2340.4237889000001</v>
      </c>
      <c r="R7" s="240">
        <v>2354.7636864000001</v>
      </c>
      <c r="S7" s="240">
        <v>2359.7486098999998</v>
      </c>
      <c r="T7" s="240">
        <v>2363.3557016</v>
      </c>
      <c r="U7" s="240">
        <v>2362.3883400999998</v>
      </c>
      <c r="V7" s="240">
        <v>2365.6372345999998</v>
      </c>
      <c r="W7" s="240">
        <v>2369.9057634999999</v>
      </c>
      <c r="X7" s="240">
        <v>2379.8552657999999</v>
      </c>
      <c r="Y7" s="240">
        <v>2382.6670592999999</v>
      </c>
      <c r="Z7" s="240">
        <v>2383.0024831000001</v>
      </c>
      <c r="AA7" s="240">
        <v>2375.0254192000002</v>
      </c>
      <c r="AB7" s="240">
        <v>2374.7851916999998</v>
      </c>
      <c r="AC7" s="240">
        <v>2376.4456828000002</v>
      </c>
      <c r="AD7" s="240">
        <v>2380.4225716999999</v>
      </c>
      <c r="AE7" s="240">
        <v>2385.5727406000001</v>
      </c>
      <c r="AF7" s="240">
        <v>2392.3118687000001</v>
      </c>
      <c r="AG7" s="240">
        <v>2404.5431677000001</v>
      </c>
      <c r="AH7" s="240">
        <v>2411.5328054000001</v>
      </c>
      <c r="AI7" s="240">
        <v>2417.1839934999998</v>
      </c>
      <c r="AJ7" s="240">
        <v>2423.396033</v>
      </c>
      <c r="AK7" s="240">
        <v>2424.9458461999998</v>
      </c>
      <c r="AL7" s="240">
        <v>2423.7327338999999</v>
      </c>
      <c r="AM7" s="240">
        <v>2410.0897469000001</v>
      </c>
      <c r="AN7" s="240">
        <v>2410.6009960000001</v>
      </c>
      <c r="AO7" s="240">
        <v>2415.5995318</v>
      </c>
      <c r="AP7" s="240">
        <v>2432.9267279000001</v>
      </c>
      <c r="AQ7" s="240">
        <v>2441.0188069000001</v>
      </c>
      <c r="AR7" s="240">
        <v>2447.7171423999998</v>
      </c>
      <c r="AS7" s="240">
        <v>2453.3356571999998</v>
      </c>
      <c r="AT7" s="240">
        <v>2457.0110633999998</v>
      </c>
      <c r="AU7" s="240">
        <v>2459.057284</v>
      </c>
      <c r="AV7" s="240">
        <v>2457.0799379999999</v>
      </c>
      <c r="AW7" s="240">
        <v>2457.6635729999998</v>
      </c>
      <c r="AX7" s="240">
        <v>2458.4138079999998</v>
      </c>
      <c r="AY7" s="240">
        <v>2458.7636315</v>
      </c>
      <c r="AZ7" s="240">
        <v>2460.2723252000001</v>
      </c>
      <c r="BA7" s="240">
        <v>2462.3728775</v>
      </c>
      <c r="BB7" s="240">
        <v>2464.0852761000001</v>
      </c>
      <c r="BC7" s="240">
        <v>2468.1045552</v>
      </c>
      <c r="BD7" s="240">
        <v>2473.4507024</v>
      </c>
      <c r="BE7" s="240">
        <v>2483.0958332999999</v>
      </c>
      <c r="BF7" s="240">
        <v>2488.8666297999998</v>
      </c>
      <c r="BG7" s="240">
        <v>2493.7352077999999</v>
      </c>
      <c r="BH7" s="333">
        <v>2496.806</v>
      </c>
      <c r="BI7" s="333">
        <v>2500.5419999999999</v>
      </c>
      <c r="BJ7" s="333">
        <v>2504.047</v>
      </c>
      <c r="BK7" s="333">
        <v>2506.6320000000001</v>
      </c>
      <c r="BL7" s="333">
        <v>2510.1909999999998</v>
      </c>
      <c r="BM7" s="333">
        <v>2514.0360000000001</v>
      </c>
      <c r="BN7" s="333">
        <v>2518.8380000000002</v>
      </c>
      <c r="BO7" s="333">
        <v>2522.748</v>
      </c>
      <c r="BP7" s="333">
        <v>2526.4389999999999</v>
      </c>
      <c r="BQ7" s="333">
        <v>2529.8389999999999</v>
      </c>
      <c r="BR7" s="333">
        <v>2533.145</v>
      </c>
      <c r="BS7" s="333">
        <v>2536.2860000000001</v>
      </c>
      <c r="BT7" s="333">
        <v>2538.62</v>
      </c>
      <c r="BU7" s="333">
        <v>2541.9119999999998</v>
      </c>
      <c r="BV7" s="333">
        <v>2545.5189999999998</v>
      </c>
    </row>
    <row r="8" spans="1:74" ht="11.1" customHeight="1" x14ac:dyDescent="0.2">
      <c r="A8" s="148" t="s">
        <v>912</v>
      </c>
      <c r="B8" s="210" t="s">
        <v>588</v>
      </c>
      <c r="C8" s="240">
        <v>2145.9068898</v>
      </c>
      <c r="D8" s="240">
        <v>2147.7800923999998</v>
      </c>
      <c r="E8" s="240">
        <v>2150.483624</v>
      </c>
      <c r="F8" s="240">
        <v>2157.5258549999999</v>
      </c>
      <c r="G8" s="240">
        <v>2159.2587665000001</v>
      </c>
      <c r="H8" s="240">
        <v>2159.1907291000002</v>
      </c>
      <c r="I8" s="240">
        <v>2157.0334591999999</v>
      </c>
      <c r="J8" s="240">
        <v>2153.5797364999999</v>
      </c>
      <c r="K8" s="240">
        <v>2148.5412775999998</v>
      </c>
      <c r="L8" s="240">
        <v>2131.5251314000002</v>
      </c>
      <c r="M8" s="240">
        <v>2131.1119131999999</v>
      </c>
      <c r="N8" s="240">
        <v>2136.908672</v>
      </c>
      <c r="O8" s="240">
        <v>2163.9620415999998</v>
      </c>
      <c r="P8" s="240">
        <v>2170.893779</v>
      </c>
      <c r="Q8" s="240">
        <v>2172.7505181000001</v>
      </c>
      <c r="R8" s="240">
        <v>2159.9874104999999</v>
      </c>
      <c r="S8" s="240">
        <v>2158.8527892000002</v>
      </c>
      <c r="T8" s="240">
        <v>2159.8018059999999</v>
      </c>
      <c r="U8" s="240">
        <v>2163.9855180999998</v>
      </c>
      <c r="V8" s="240">
        <v>2168.2385178999998</v>
      </c>
      <c r="W8" s="240">
        <v>2173.7118627</v>
      </c>
      <c r="X8" s="240">
        <v>2185.4985766999998</v>
      </c>
      <c r="Y8" s="240">
        <v>2189.5928435999999</v>
      </c>
      <c r="Z8" s="240">
        <v>2191.0876874999999</v>
      </c>
      <c r="AA8" s="240">
        <v>2182.5581734000002</v>
      </c>
      <c r="AB8" s="240">
        <v>2184.4228727</v>
      </c>
      <c r="AC8" s="240">
        <v>2189.2568503000002</v>
      </c>
      <c r="AD8" s="240">
        <v>2200.6541244999999</v>
      </c>
      <c r="AE8" s="240">
        <v>2208.7311448999999</v>
      </c>
      <c r="AF8" s="240">
        <v>2217.0819299</v>
      </c>
      <c r="AG8" s="240">
        <v>2228.7675113999999</v>
      </c>
      <c r="AH8" s="240">
        <v>2235.3700514000002</v>
      </c>
      <c r="AI8" s="240">
        <v>2239.9505817999998</v>
      </c>
      <c r="AJ8" s="240">
        <v>2240.0567163000001</v>
      </c>
      <c r="AK8" s="240">
        <v>2242.4325173000002</v>
      </c>
      <c r="AL8" s="240">
        <v>2244.6255986000001</v>
      </c>
      <c r="AM8" s="240">
        <v>2246.2921443</v>
      </c>
      <c r="AN8" s="240">
        <v>2248.3776477000001</v>
      </c>
      <c r="AO8" s="240">
        <v>2250.5382932000002</v>
      </c>
      <c r="AP8" s="240">
        <v>2250.9901129</v>
      </c>
      <c r="AQ8" s="240">
        <v>2254.6390182</v>
      </c>
      <c r="AR8" s="240">
        <v>2259.7010414000001</v>
      </c>
      <c r="AS8" s="240">
        <v>2270.2054681999998</v>
      </c>
      <c r="AT8" s="240">
        <v>2275.0717626999999</v>
      </c>
      <c r="AU8" s="240">
        <v>2278.3292107000002</v>
      </c>
      <c r="AV8" s="240">
        <v>2278.2846675999999</v>
      </c>
      <c r="AW8" s="240">
        <v>2279.5942808</v>
      </c>
      <c r="AX8" s="240">
        <v>2280.5649057999999</v>
      </c>
      <c r="AY8" s="240">
        <v>2280.3357463000002</v>
      </c>
      <c r="AZ8" s="240">
        <v>2281.2739921000002</v>
      </c>
      <c r="BA8" s="240">
        <v>2282.5188469</v>
      </c>
      <c r="BB8" s="240">
        <v>2282.9773166999998</v>
      </c>
      <c r="BC8" s="240">
        <v>2285.6551349000001</v>
      </c>
      <c r="BD8" s="240">
        <v>2289.4593076000001</v>
      </c>
      <c r="BE8" s="240">
        <v>2296.4936355999998</v>
      </c>
      <c r="BF8" s="240">
        <v>2300.9726664999998</v>
      </c>
      <c r="BG8" s="240">
        <v>2305.0002012</v>
      </c>
      <c r="BH8" s="333">
        <v>2307.4789999999998</v>
      </c>
      <c r="BI8" s="333">
        <v>2311.4259999999999</v>
      </c>
      <c r="BJ8" s="333">
        <v>2315.7460000000001</v>
      </c>
      <c r="BK8" s="333">
        <v>2321.4589999999998</v>
      </c>
      <c r="BL8" s="333">
        <v>2325.7550000000001</v>
      </c>
      <c r="BM8" s="333">
        <v>2329.6570000000002</v>
      </c>
      <c r="BN8" s="333">
        <v>2332.7379999999998</v>
      </c>
      <c r="BO8" s="333">
        <v>2336.1689999999999</v>
      </c>
      <c r="BP8" s="333">
        <v>2339.5250000000001</v>
      </c>
      <c r="BQ8" s="333">
        <v>2342.96</v>
      </c>
      <c r="BR8" s="333">
        <v>2346.049</v>
      </c>
      <c r="BS8" s="333">
        <v>2348.9479999999999</v>
      </c>
      <c r="BT8" s="333">
        <v>2351.0590000000002</v>
      </c>
      <c r="BU8" s="333">
        <v>2354.0210000000002</v>
      </c>
      <c r="BV8" s="333">
        <v>2357.2379999999998</v>
      </c>
    </row>
    <row r="9" spans="1:74" ht="11.1" customHeight="1" x14ac:dyDescent="0.2">
      <c r="A9" s="148" t="s">
        <v>913</v>
      </c>
      <c r="B9" s="210" t="s">
        <v>589</v>
      </c>
      <c r="C9" s="240">
        <v>997.63066320999997</v>
      </c>
      <c r="D9" s="240">
        <v>999.07964518999995</v>
      </c>
      <c r="E9" s="240">
        <v>1000.3715132</v>
      </c>
      <c r="F9" s="240">
        <v>1002.3447935</v>
      </c>
      <c r="G9" s="240">
        <v>1002.6935389</v>
      </c>
      <c r="H9" s="240">
        <v>1002.2562756999999</v>
      </c>
      <c r="I9" s="240">
        <v>999.64951721</v>
      </c>
      <c r="J9" s="240">
        <v>998.67785159000005</v>
      </c>
      <c r="K9" s="240">
        <v>997.95779223</v>
      </c>
      <c r="L9" s="240">
        <v>995.52425591999997</v>
      </c>
      <c r="M9" s="240">
        <v>996.78122151000002</v>
      </c>
      <c r="N9" s="240">
        <v>999.76360579000004</v>
      </c>
      <c r="O9" s="240">
        <v>1009.017372</v>
      </c>
      <c r="P9" s="240">
        <v>1012.0411212</v>
      </c>
      <c r="Q9" s="240">
        <v>1013.3808166</v>
      </c>
      <c r="R9" s="240">
        <v>1008.9106546</v>
      </c>
      <c r="S9" s="240">
        <v>1009.9765951000001</v>
      </c>
      <c r="T9" s="240">
        <v>1012.4528346</v>
      </c>
      <c r="U9" s="240">
        <v>1019.0274488</v>
      </c>
      <c r="V9" s="240">
        <v>1022.3082292</v>
      </c>
      <c r="W9" s="240">
        <v>1024.9832517</v>
      </c>
      <c r="X9" s="240">
        <v>1028.5900223000001</v>
      </c>
      <c r="Y9" s="240">
        <v>1028.9003992999999</v>
      </c>
      <c r="Z9" s="240">
        <v>1027.4518888</v>
      </c>
      <c r="AA9" s="240">
        <v>1017.7623032</v>
      </c>
      <c r="AB9" s="240">
        <v>1017.6576583</v>
      </c>
      <c r="AC9" s="240">
        <v>1020.6557667</v>
      </c>
      <c r="AD9" s="240">
        <v>1031.6008087</v>
      </c>
      <c r="AE9" s="240">
        <v>1037.1712881000001</v>
      </c>
      <c r="AF9" s="240">
        <v>1042.2113853000001</v>
      </c>
      <c r="AG9" s="240">
        <v>1046.8514263</v>
      </c>
      <c r="AH9" s="240">
        <v>1050.7330148999999</v>
      </c>
      <c r="AI9" s="240">
        <v>1053.9864769000001</v>
      </c>
      <c r="AJ9" s="240">
        <v>1057.6628741</v>
      </c>
      <c r="AK9" s="240">
        <v>1058.8717869</v>
      </c>
      <c r="AL9" s="240">
        <v>1058.6642770000001</v>
      </c>
      <c r="AM9" s="240">
        <v>1053.8614462</v>
      </c>
      <c r="AN9" s="240">
        <v>1053.2052645000001</v>
      </c>
      <c r="AO9" s="240">
        <v>1053.5168337</v>
      </c>
      <c r="AP9" s="240">
        <v>1056.3805377000001</v>
      </c>
      <c r="AQ9" s="240">
        <v>1057.4393207999999</v>
      </c>
      <c r="AR9" s="240">
        <v>1058.2775667000001</v>
      </c>
      <c r="AS9" s="240">
        <v>1058.9367185999999</v>
      </c>
      <c r="AT9" s="240">
        <v>1059.3028082000001</v>
      </c>
      <c r="AU9" s="240">
        <v>1059.4172785000001</v>
      </c>
      <c r="AV9" s="240">
        <v>1059.3454383000001</v>
      </c>
      <c r="AW9" s="240">
        <v>1058.9076884000001</v>
      </c>
      <c r="AX9" s="240">
        <v>1058.1693376000001</v>
      </c>
      <c r="AY9" s="240">
        <v>1055.8561199999999</v>
      </c>
      <c r="AZ9" s="240">
        <v>1055.4722670000001</v>
      </c>
      <c r="BA9" s="240">
        <v>1055.7435127000001</v>
      </c>
      <c r="BB9" s="240">
        <v>1056.9548904000001</v>
      </c>
      <c r="BC9" s="240">
        <v>1058.3225580999999</v>
      </c>
      <c r="BD9" s="240">
        <v>1060.1315492000001</v>
      </c>
      <c r="BE9" s="240">
        <v>1063.0014249000001</v>
      </c>
      <c r="BF9" s="240">
        <v>1065.2283921000001</v>
      </c>
      <c r="BG9" s="240">
        <v>1067.4320118000001</v>
      </c>
      <c r="BH9" s="333">
        <v>1069.6030000000001</v>
      </c>
      <c r="BI9" s="333">
        <v>1071.7670000000001</v>
      </c>
      <c r="BJ9" s="333">
        <v>1073.914</v>
      </c>
      <c r="BK9" s="333">
        <v>1076.1369999999999</v>
      </c>
      <c r="BL9" s="333">
        <v>1078.182</v>
      </c>
      <c r="BM9" s="333">
        <v>1080.143</v>
      </c>
      <c r="BN9" s="333">
        <v>1081.953</v>
      </c>
      <c r="BO9" s="333">
        <v>1083.7929999999999</v>
      </c>
      <c r="BP9" s="333">
        <v>1085.5989999999999</v>
      </c>
      <c r="BQ9" s="333">
        <v>1087.4559999999999</v>
      </c>
      <c r="BR9" s="333">
        <v>1089.126</v>
      </c>
      <c r="BS9" s="333">
        <v>1090.6969999999999</v>
      </c>
      <c r="BT9" s="333">
        <v>1091.933</v>
      </c>
      <c r="BU9" s="333">
        <v>1093.48</v>
      </c>
      <c r="BV9" s="333">
        <v>1095.1020000000001</v>
      </c>
    </row>
    <row r="10" spans="1:74" ht="11.1" customHeight="1" x14ac:dyDescent="0.2">
      <c r="A10" s="148" t="s">
        <v>914</v>
      </c>
      <c r="B10" s="210" t="s">
        <v>590</v>
      </c>
      <c r="C10" s="240">
        <v>2725.1184899</v>
      </c>
      <c r="D10" s="240">
        <v>2728.7977876999998</v>
      </c>
      <c r="E10" s="240">
        <v>2729.6973340999998</v>
      </c>
      <c r="F10" s="240">
        <v>2722.0190295000002</v>
      </c>
      <c r="G10" s="240">
        <v>2721.7076482000002</v>
      </c>
      <c r="H10" s="240">
        <v>2722.9650904</v>
      </c>
      <c r="I10" s="240">
        <v>2732.6256871999999</v>
      </c>
      <c r="J10" s="240">
        <v>2731.8950282999999</v>
      </c>
      <c r="K10" s="240">
        <v>2727.6074447999999</v>
      </c>
      <c r="L10" s="240">
        <v>2705.4522751</v>
      </c>
      <c r="M10" s="240">
        <v>2704.7838382</v>
      </c>
      <c r="N10" s="240">
        <v>2711.2914728000001</v>
      </c>
      <c r="O10" s="240">
        <v>2741.0608194000001</v>
      </c>
      <c r="P10" s="240">
        <v>2749.8563663999998</v>
      </c>
      <c r="Q10" s="240">
        <v>2753.7637543000001</v>
      </c>
      <c r="R10" s="240">
        <v>2742.7254496</v>
      </c>
      <c r="S10" s="240">
        <v>2744.3996695999999</v>
      </c>
      <c r="T10" s="240">
        <v>2748.7288807</v>
      </c>
      <c r="U10" s="240">
        <v>2758.5959078999999</v>
      </c>
      <c r="V10" s="240">
        <v>2766.0729824</v>
      </c>
      <c r="W10" s="240">
        <v>2774.0429294</v>
      </c>
      <c r="X10" s="240">
        <v>2787.6833565000002</v>
      </c>
      <c r="Y10" s="240">
        <v>2792.7558423999999</v>
      </c>
      <c r="Z10" s="240">
        <v>2794.4379948999999</v>
      </c>
      <c r="AA10" s="240">
        <v>2783.5199811000002</v>
      </c>
      <c r="AB10" s="240">
        <v>2785.3288412000002</v>
      </c>
      <c r="AC10" s="240">
        <v>2790.6547426000002</v>
      </c>
      <c r="AD10" s="240">
        <v>2804.3571305999999</v>
      </c>
      <c r="AE10" s="240">
        <v>2813.0725302999999</v>
      </c>
      <c r="AF10" s="240">
        <v>2821.6603869999999</v>
      </c>
      <c r="AG10" s="240">
        <v>2831.8719047999998</v>
      </c>
      <c r="AH10" s="240">
        <v>2838.8912725999999</v>
      </c>
      <c r="AI10" s="240">
        <v>2844.4696944000002</v>
      </c>
      <c r="AJ10" s="240">
        <v>2846.4513253</v>
      </c>
      <c r="AK10" s="240">
        <v>2850.7647388999999</v>
      </c>
      <c r="AL10" s="240">
        <v>2855.2540901000002</v>
      </c>
      <c r="AM10" s="240">
        <v>2859.3830847999998</v>
      </c>
      <c r="AN10" s="240">
        <v>2864.6265320000002</v>
      </c>
      <c r="AO10" s="240">
        <v>2870.4481375</v>
      </c>
      <c r="AP10" s="240">
        <v>2876.7219854999998</v>
      </c>
      <c r="AQ10" s="240">
        <v>2883.7943444000002</v>
      </c>
      <c r="AR10" s="240">
        <v>2891.5392984</v>
      </c>
      <c r="AS10" s="240">
        <v>2902.9556394000001</v>
      </c>
      <c r="AT10" s="240">
        <v>2909.7966895999998</v>
      </c>
      <c r="AU10" s="240">
        <v>2915.0612408000002</v>
      </c>
      <c r="AV10" s="240">
        <v>2916.7650047000002</v>
      </c>
      <c r="AW10" s="240">
        <v>2920.3647744999998</v>
      </c>
      <c r="AX10" s="240">
        <v>2923.8762617000002</v>
      </c>
      <c r="AY10" s="240">
        <v>2927.2304462000002</v>
      </c>
      <c r="AZ10" s="240">
        <v>2930.6171334999999</v>
      </c>
      <c r="BA10" s="240">
        <v>2933.9673032999999</v>
      </c>
      <c r="BB10" s="240">
        <v>2935.4985144000002</v>
      </c>
      <c r="BC10" s="240">
        <v>2940.1124804999999</v>
      </c>
      <c r="BD10" s="240">
        <v>2946.0267603000002</v>
      </c>
      <c r="BE10" s="240">
        <v>2955.3231701</v>
      </c>
      <c r="BF10" s="240">
        <v>2962.276715</v>
      </c>
      <c r="BG10" s="240">
        <v>2968.9692111999998</v>
      </c>
      <c r="BH10" s="333">
        <v>2974.491</v>
      </c>
      <c r="BI10" s="333">
        <v>2981.3440000000001</v>
      </c>
      <c r="BJ10" s="333">
        <v>2988.6179999999999</v>
      </c>
      <c r="BK10" s="333">
        <v>2997.5039999999999</v>
      </c>
      <c r="BL10" s="333">
        <v>3004.7269999999999</v>
      </c>
      <c r="BM10" s="333">
        <v>3011.48</v>
      </c>
      <c r="BN10" s="333">
        <v>3017.3249999999998</v>
      </c>
      <c r="BO10" s="333">
        <v>3023.46</v>
      </c>
      <c r="BP10" s="333">
        <v>3029.451</v>
      </c>
      <c r="BQ10" s="333">
        <v>3035.2910000000002</v>
      </c>
      <c r="BR10" s="333">
        <v>3040.9949999999999</v>
      </c>
      <c r="BS10" s="333">
        <v>3046.5569999999998</v>
      </c>
      <c r="BT10" s="333">
        <v>3051.4279999999999</v>
      </c>
      <c r="BU10" s="333">
        <v>3057.12</v>
      </c>
      <c r="BV10" s="333">
        <v>3063.0830000000001</v>
      </c>
    </row>
    <row r="11" spans="1:74" ht="11.1" customHeight="1" x14ac:dyDescent="0.2">
      <c r="A11" s="148" t="s">
        <v>915</v>
      </c>
      <c r="B11" s="210" t="s">
        <v>591</v>
      </c>
      <c r="C11" s="240">
        <v>712.62567125999999</v>
      </c>
      <c r="D11" s="240">
        <v>714.48280359</v>
      </c>
      <c r="E11" s="240">
        <v>716.21655950000002</v>
      </c>
      <c r="F11" s="240">
        <v>719.25060366000002</v>
      </c>
      <c r="G11" s="240">
        <v>719.66985827999997</v>
      </c>
      <c r="H11" s="240">
        <v>718.89798800000005</v>
      </c>
      <c r="I11" s="240">
        <v>714.95951823999997</v>
      </c>
      <c r="J11" s="240">
        <v>713.28700411</v>
      </c>
      <c r="K11" s="240">
        <v>711.90497101000005</v>
      </c>
      <c r="L11" s="240">
        <v>708.72992796000005</v>
      </c>
      <c r="M11" s="240">
        <v>709.49147516999994</v>
      </c>
      <c r="N11" s="240">
        <v>712.10612164999998</v>
      </c>
      <c r="O11" s="240">
        <v>721.82556036999995</v>
      </c>
      <c r="P11" s="240">
        <v>724.20763566000005</v>
      </c>
      <c r="Q11" s="240">
        <v>724.50404049999997</v>
      </c>
      <c r="R11" s="240">
        <v>718.15860669999995</v>
      </c>
      <c r="S11" s="240">
        <v>717.70079678000002</v>
      </c>
      <c r="T11" s="240">
        <v>718.57444253999995</v>
      </c>
      <c r="U11" s="240">
        <v>723.44821348999994</v>
      </c>
      <c r="V11" s="240">
        <v>724.98326851000002</v>
      </c>
      <c r="W11" s="240">
        <v>725.84827710000002</v>
      </c>
      <c r="X11" s="240">
        <v>725.61117588000002</v>
      </c>
      <c r="Y11" s="240">
        <v>725.46013914000002</v>
      </c>
      <c r="Z11" s="240">
        <v>724.96310349999999</v>
      </c>
      <c r="AA11" s="240">
        <v>722.12525638</v>
      </c>
      <c r="AB11" s="240">
        <v>722.43233239000006</v>
      </c>
      <c r="AC11" s="240">
        <v>723.88951894000002</v>
      </c>
      <c r="AD11" s="240">
        <v>728.49775738000005</v>
      </c>
      <c r="AE11" s="240">
        <v>730.75445902000001</v>
      </c>
      <c r="AF11" s="240">
        <v>732.66056520999996</v>
      </c>
      <c r="AG11" s="240">
        <v>734.03409951000003</v>
      </c>
      <c r="AH11" s="240">
        <v>735.37549710999997</v>
      </c>
      <c r="AI11" s="240">
        <v>736.50278158000003</v>
      </c>
      <c r="AJ11" s="240">
        <v>737.75226585999997</v>
      </c>
      <c r="AK11" s="240">
        <v>738.19908935000001</v>
      </c>
      <c r="AL11" s="240">
        <v>738.17956501000003</v>
      </c>
      <c r="AM11" s="240">
        <v>735.95073883999999</v>
      </c>
      <c r="AN11" s="240">
        <v>736.30573430000004</v>
      </c>
      <c r="AO11" s="240">
        <v>737.50159740000004</v>
      </c>
      <c r="AP11" s="240">
        <v>740.75922211</v>
      </c>
      <c r="AQ11" s="240">
        <v>742.72115000999997</v>
      </c>
      <c r="AR11" s="240">
        <v>744.60827508</v>
      </c>
      <c r="AS11" s="240">
        <v>746.75106796</v>
      </c>
      <c r="AT11" s="240">
        <v>748.24073436000003</v>
      </c>
      <c r="AU11" s="240">
        <v>749.40774494000004</v>
      </c>
      <c r="AV11" s="240">
        <v>749.88095490000001</v>
      </c>
      <c r="AW11" s="240">
        <v>750.68101242</v>
      </c>
      <c r="AX11" s="240">
        <v>751.43677270000001</v>
      </c>
      <c r="AY11" s="240">
        <v>752.27225439999995</v>
      </c>
      <c r="AZ11" s="240">
        <v>752.84640621999995</v>
      </c>
      <c r="BA11" s="240">
        <v>753.28324681000004</v>
      </c>
      <c r="BB11" s="240">
        <v>752.86563464000005</v>
      </c>
      <c r="BC11" s="240">
        <v>753.56570893000003</v>
      </c>
      <c r="BD11" s="240">
        <v>754.66632815000003</v>
      </c>
      <c r="BE11" s="240">
        <v>756.72267379000004</v>
      </c>
      <c r="BF11" s="240">
        <v>758.20799674</v>
      </c>
      <c r="BG11" s="240">
        <v>759.67747849</v>
      </c>
      <c r="BH11" s="333">
        <v>761.03110000000004</v>
      </c>
      <c r="BI11" s="333">
        <v>762.54390000000001</v>
      </c>
      <c r="BJ11" s="333">
        <v>764.11590000000001</v>
      </c>
      <c r="BK11" s="333">
        <v>765.90329999999994</v>
      </c>
      <c r="BL11" s="333">
        <v>767.47619999999995</v>
      </c>
      <c r="BM11" s="333">
        <v>768.99120000000005</v>
      </c>
      <c r="BN11" s="333">
        <v>770.44799999999998</v>
      </c>
      <c r="BO11" s="333">
        <v>771.84670000000006</v>
      </c>
      <c r="BP11" s="333">
        <v>773.18719999999996</v>
      </c>
      <c r="BQ11" s="333">
        <v>774.46640000000002</v>
      </c>
      <c r="BR11" s="333">
        <v>775.69309999999996</v>
      </c>
      <c r="BS11" s="333">
        <v>776.86410000000001</v>
      </c>
      <c r="BT11" s="333">
        <v>777.81920000000002</v>
      </c>
      <c r="BU11" s="333">
        <v>778.99890000000005</v>
      </c>
      <c r="BV11" s="333">
        <v>780.24289999999996</v>
      </c>
    </row>
    <row r="12" spans="1:74" ht="11.1" customHeight="1" x14ac:dyDescent="0.2">
      <c r="A12" s="148" t="s">
        <v>916</v>
      </c>
      <c r="B12" s="210" t="s">
        <v>592</v>
      </c>
      <c r="C12" s="240">
        <v>1781.2791529000001</v>
      </c>
      <c r="D12" s="240">
        <v>1789.7262092000001</v>
      </c>
      <c r="E12" s="240">
        <v>1795.5893209999999</v>
      </c>
      <c r="F12" s="240">
        <v>1796.4410975000001</v>
      </c>
      <c r="G12" s="240">
        <v>1798.9568637</v>
      </c>
      <c r="H12" s="240">
        <v>1800.7092286</v>
      </c>
      <c r="I12" s="240">
        <v>1796.5878405000001</v>
      </c>
      <c r="J12" s="240">
        <v>1800.6461667000001</v>
      </c>
      <c r="K12" s="240">
        <v>1807.7738555000001</v>
      </c>
      <c r="L12" s="240">
        <v>1823.7925676</v>
      </c>
      <c r="M12" s="240">
        <v>1832.692736</v>
      </c>
      <c r="N12" s="240">
        <v>1840.2960215000001</v>
      </c>
      <c r="O12" s="240">
        <v>1846.0990205000001</v>
      </c>
      <c r="P12" s="240">
        <v>1851.4860925999999</v>
      </c>
      <c r="Q12" s="240">
        <v>1855.9538345000001</v>
      </c>
      <c r="R12" s="240">
        <v>1857.2364368999999</v>
      </c>
      <c r="S12" s="240">
        <v>1861.5648748999999</v>
      </c>
      <c r="T12" s="240">
        <v>1866.6733394</v>
      </c>
      <c r="U12" s="240">
        <v>1874.0338764999999</v>
      </c>
      <c r="V12" s="240">
        <v>1879.5983592</v>
      </c>
      <c r="W12" s="240">
        <v>1884.8388336999999</v>
      </c>
      <c r="X12" s="240">
        <v>1891.4616149999999</v>
      </c>
      <c r="Y12" s="240">
        <v>1894.7743370000001</v>
      </c>
      <c r="Z12" s="240">
        <v>1896.4833146999999</v>
      </c>
      <c r="AA12" s="240">
        <v>1890.7069193</v>
      </c>
      <c r="AB12" s="240">
        <v>1893.6196298</v>
      </c>
      <c r="AC12" s="240">
        <v>1899.3398175</v>
      </c>
      <c r="AD12" s="240">
        <v>1909.4573542999999</v>
      </c>
      <c r="AE12" s="240">
        <v>1919.6000924</v>
      </c>
      <c r="AF12" s="240">
        <v>1931.3579037</v>
      </c>
      <c r="AG12" s="240">
        <v>1949.6681679000001</v>
      </c>
      <c r="AH12" s="240">
        <v>1960.9530910000001</v>
      </c>
      <c r="AI12" s="240">
        <v>1970.1500527000001</v>
      </c>
      <c r="AJ12" s="240">
        <v>1972.7876272999999</v>
      </c>
      <c r="AK12" s="240">
        <v>1981.1622354000001</v>
      </c>
      <c r="AL12" s="240">
        <v>1990.8024512</v>
      </c>
      <c r="AM12" s="240">
        <v>2010.7441613999999</v>
      </c>
      <c r="AN12" s="240">
        <v>2016.1386778000001</v>
      </c>
      <c r="AO12" s="240">
        <v>2016.0218871</v>
      </c>
      <c r="AP12" s="240">
        <v>1999.4936628</v>
      </c>
      <c r="AQ12" s="240">
        <v>1996.5293526</v>
      </c>
      <c r="AR12" s="240">
        <v>1996.2288301000001</v>
      </c>
      <c r="AS12" s="240">
        <v>2003.0934115</v>
      </c>
      <c r="AT12" s="240">
        <v>2004.7444773</v>
      </c>
      <c r="AU12" s="240">
        <v>2005.6833435999999</v>
      </c>
      <c r="AV12" s="240">
        <v>2005.0893682000001</v>
      </c>
      <c r="AW12" s="240">
        <v>2005.2193175</v>
      </c>
      <c r="AX12" s="240">
        <v>2005.252549</v>
      </c>
      <c r="AY12" s="240">
        <v>2004.8845796999999</v>
      </c>
      <c r="AZ12" s="240">
        <v>2004.9527381</v>
      </c>
      <c r="BA12" s="240">
        <v>2005.1525411</v>
      </c>
      <c r="BB12" s="240">
        <v>2004.1825782000001</v>
      </c>
      <c r="BC12" s="240">
        <v>2005.6217282</v>
      </c>
      <c r="BD12" s="240">
        <v>2008.1685806</v>
      </c>
      <c r="BE12" s="240">
        <v>2012.7997296999999</v>
      </c>
      <c r="BF12" s="240">
        <v>2016.8295413000001</v>
      </c>
      <c r="BG12" s="240">
        <v>2021.2346094</v>
      </c>
      <c r="BH12" s="333">
        <v>2025.8240000000001</v>
      </c>
      <c r="BI12" s="333">
        <v>2031.123</v>
      </c>
      <c r="BJ12" s="333">
        <v>2036.94</v>
      </c>
      <c r="BK12" s="333">
        <v>2044.296</v>
      </c>
      <c r="BL12" s="333">
        <v>2050.386</v>
      </c>
      <c r="BM12" s="333">
        <v>2056.2289999999998</v>
      </c>
      <c r="BN12" s="333">
        <v>2061.36</v>
      </c>
      <c r="BO12" s="333">
        <v>2067.0590000000002</v>
      </c>
      <c r="BP12" s="333">
        <v>2072.8589999999999</v>
      </c>
      <c r="BQ12" s="333">
        <v>2079.0390000000002</v>
      </c>
      <c r="BR12" s="333">
        <v>2084.8359999999998</v>
      </c>
      <c r="BS12" s="333">
        <v>2090.527</v>
      </c>
      <c r="BT12" s="333">
        <v>2096.558</v>
      </c>
      <c r="BU12" s="333">
        <v>2101.7020000000002</v>
      </c>
      <c r="BV12" s="333">
        <v>2106.4059999999999</v>
      </c>
    </row>
    <row r="13" spans="1:74" ht="11.1" customHeight="1" x14ac:dyDescent="0.2">
      <c r="A13" s="148" t="s">
        <v>917</v>
      </c>
      <c r="B13" s="210" t="s">
        <v>593</v>
      </c>
      <c r="C13" s="240">
        <v>972.48938714999997</v>
      </c>
      <c r="D13" s="240">
        <v>972.44162067000002</v>
      </c>
      <c r="E13" s="240">
        <v>973.84020779000002</v>
      </c>
      <c r="F13" s="240">
        <v>980.52392356999997</v>
      </c>
      <c r="G13" s="240">
        <v>981.93613660000005</v>
      </c>
      <c r="H13" s="240">
        <v>981.91562193000004</v>
      </c>
      <c r="I13" s="240">
        <v>978.24958270000002</v>
      </c>
      <c r="J13" s="240">
        <v>977.02321028999995</v>
      </c>
      <c r="K13" s="240">
        <v>976.02370785000005</v>
      </c>
      <c r="L13" s="240">
        <v>973.94039263000002</v>
      </c>
      <c r="M13" s="240">
        <v>974.37764215000004</v>
      </c>
      <c r="N13" s="240">
        <v>976.02477366000005</v>
      </c>
      <c r="O13" s="240">
        <v>981.48677755000006</v>
      </c>
      <c r="P13" s="240">
        <v>983.59993028999997</v>
      </c>
      <c r="Q13" s="240">
        <v>984.96922226000004</v>
      </c>
      <c r="R13" s="240">
        <v>983.91430362000006</v>
      </c>
      <c r="S13" s="240">
        <v>985.05613640000001</v>
      </c>
      <c r="T13" s="240">
        <v>986.71437076999996</v>
      </c>
      <c r="U13" s="240">
        <v>988.93470816000001</v>
      </c>
      <c r="V13" s="240">
        <v>991.59146963000001</v>
      </c>
      <c r="W13" s="240">
        <v>994.73035661999995</v>
      </c>
      <c r="X13" s="240">
        <v>1000.3390828</v>
      </c>
      <c r="Y13" s="240">
        <v>1002.9514356</v>
      </c>
      <c r="Z13" s="240">
        <v>1004.5551285</v>
      </c>
      <c r="AA13" s="240">
        <v>1002.8710252</v>
      </c>
      <c r="AB13" s="240">
        <v>1004.1667509</v>
      </c>
      <c r="AC13" s="240">
        <v>1006.1631692</v>
      </c>
      <c r="AD13" s="240">
        <v>1009.0417725999999</v>
      </c>
      <c r="AE13" s="240">
        <v>1012.3034567</v>
      </c>
      <c r="AF13" s="240">
        <v>1016.1297139</v>
      </c>
      <c r="AG13" s="240">
        <v>1021.7066774</v>
      </c>
      <c r="AH13" s="240">
        <v>1025.7724813</v>
      </c>
      <c r="AI13" s="240">
        <v>1029.5132586</v>
      </c>
      <c r="AJ13" s="240">
        <v>1033.5357695</v>
      </c>
      <c r="AK13" s="240">
        <v>1036.1714234999999</v>
      </c>
      <c r="AL13" s="240">
        <v>1038.0269807</v>
      </c>
      <c r="AM13" s="240">
        <v>1037.6671243000001</v>
      </c>
      <c r="AN13" s="240">
        <v>1039.0389756</v>
      </c>
      <c r="AO13" s="240">
        <v>1040.7072178999999</v>
      </c>
      <c r="AP13" s="240">
        <v>1043.4571512</v>
      </c>
      <c r="AQ13" s="240">
        <v>1045.1292000999999</v>
      </c>
      <c r="AR13" s="240">
        <v>1046.5086647999999</v>
      </c>
      <c r="AS13" s="240">
        <v>1047.3782825000001</v>
      </c>
      <c r="AT13" s="240">
        <v>1048.3355257999999</v>
      </c>
      <c r="AU13" s="240">
        <v>1049.1631319000001</v>
      </c>
      <c r="AV13" s="240">
        <v>1049.5566931000001</v>
      </c>
      <c r="AW13" s="240">
        <v>1050.3533308000001</v>
      </c>
      <c r="AX13" s="240">
        <v>1051.2486372999999</v>
      </c>
      <c r="AY13" s="240">
        <v>1052.3658244000001</v>
      </c>
      <c r="AZ13" s="240">
        <v>1053.3660594999999</v>
      </c>
      <c r="BA13" s="240">
        <v>1054.3725546000001</v>
      </c>
      <c r="BB13" s="240">
        <v>1054.5310918</v>
      </c>
      <c r="BC13" s="240">
        <v>1056.1907701</v>
      </c>
      <c r="BD13" s="240">
        <v>1058.4973717</v>
      </c>
      <c r="BE13" s="240">
        <v>1062.4308148</v>
      </c>
      <c r="BF13" s="240">
        <v>1065.2963245000001</v>
      </c>
      <c r="BG13" s="240">
        <v>1068.0738191</v>
      </c>
      <c r="BH13" s="333">
        <v>1070.452</v>
      </c>
      <c r="BI13" s="333">
        <v>1073.287</v>
      </c>
      <c r="BJ13" s="333">
        <v>1076.2670000000001</v>
      </c>
      <c r="BK13" s="333">
        <v>1079.691</v>
      </c>
      <c r="BL13" s="333">
        <v>1082.7380000000001</v>
      </c>
      <c r="BM13" s="333">
        <v>1085.7059999999999</v>
      </c>
      <c r="BN13" s="333">
        <v>1088.5630000000001</v>
      </c>
      <c r="BO13" s="333">
        <v>1091.3989999999999</v>
      </c>
      <c r="BP13" s="333">
        <v>1094.182</v>
      </c>
      <c r="BQ13" s="333">
        <v>1096.874</v>
      </c>
      <c r="BR13" s="333">
        <v>1099.577</v>
      </c>
      <c r="BS13" s="333">
        <v>1102.2550000000001</v>
      </c>
      <c r="BT13" s="333">
        <v>1104.8040000000001</v>
      </c>
      <c r="BU13" s="333">
        <v>1107.5060000000001</v>
      </c>
      <c r="BV13" s="333">
        <v>1110.2570000000001</v>
      </c>
    </row>
    <row r="14" spans="1:74" ht="11.1" customHeight="1" x14ac:dyDescent="0.2">
      <c r="A14" s="148" t="s">
        <v>918</v>
      </c>
      <c r="B14" s="210" t="s">
        <v>594</v>
      </c>
      <c r="C14" s="240">
        <v>2687.8197208000001</v>
      </c>
      <c r="D14" s="240">
        <v>2695.3845073000002</v>
      </c>
      <c r="E14" s="240">
        <v>2701.3632811000002</v>
      </c>
      <c r="F14" s="240">
        <v>2704.6314545</v>
      </c>
      <c r="G14" s="240">
        <v>2708.2816435999998</v>
      </c>
      <c r="H14" s="240">
        <v>2711.1892609000001</v>
      </c>
      <c r="I14" s="240">
        <v>2710.0494606000002</v>
      </c>
      <c r="J14" s="240">
        <v>2713.9505683000002</v>
      </c>
      <c r="K14" s="240">
        <v>2719.5877383000002</v>
      </c>
      <c r="L14" s="240">
        <v>2733.4893781000001</v>
      </c>
      <c r="M14" s="240">
        <v>2737.7023669999999</v>
      </c>
      <c r="N14" s="240">
        <v>2738.7551124000001</v>
      </c>
      <c r="O14" s="240">
        <v>2728.4248582</v>
      </c>
      <c r="P14" s="240">
        <v>2729.3241840999999</v>
      </c>
      <c r="Q14" s="240">
        <v>2733.2303336999998</v>
      </c>
      <c r="R14" s="240">
        <v>2742.4780187000001</v>
      </c>
      <c r="S14" s="240">
        <v>2750.6467824000001</v>
      </c>
      <c r="T14" s="240">
        <v>2760.0713363999998</v>
      </c>
      <c r="U14" s="240">
        <v>2768.4821339</v>
      </c>
      <c r="V14" s="240">
        <v>2782.1204284999999</v>
      </c>
      <c r="W14" s="240">
        <v>2798.7166734000002</v>
      </c>
      <c r="X14" s="240">
        <v>2834.7181111999998</v>
      </c>
      <c r="Y14" s="240">
        <v>2844.8948249999999</v>
      </c>
      <c r="Z14" s="240">
        <v>2845.6940573000002</v>
      </c>
      <c r="AA14" s="240">
        <v>2816.6945758000002</v>
      </c>
      <c r="AB14" s="240">
        <v>2814.0547692999999</v>
      </c>
      <c r="AC14" s="240">
        <v>2817.3534052999998</v>
      </c>
      <c r="AD14" s="240">
        <v>2833.1628267000001</v>
      </c>
      <c r="AE14" s="240">
        <v>2843.4090910999998</v>
      </c>
      <c r="AF14" s="240">
        <v>2854.6645411999998</v>
      </c>
      <c r="AG14" s="240">
        <v>2872.2874694000002</v>
      </c>
      <c r="AH14" s="240">
        <v>2881.5425716999998</v>
      </c>
      <c r="AI14" s="240">
        <v>2887.7881404999998</v>
      </c>
      <c r="AJ14" s="240">
        <v>2881.7496841000002</v>
      </c>
      <c r="AK14" s="240">
        <v>2888.9320545999999</v>
      </c>
      <c r="AL14" s="240">
        <v>2900.0607604000002</v>
      </c>
      <c r="AM14" s="240">
        <v>2920.6850829</v>
      </c>
      <c r="AN14" s="240">
        <v>2935.5444980000002</v>
      </c>
      <c r="AO14" s="240">
        <v>2950.1882873</v>
      </c>
      <c r="AP14" s="240">
        <v>2969.6929439999999</v>
      </c>
      <c r="AQ14" s="240">
        <v>2980.0981117000001</v>
      </c>
      <c r="AR14" s="240">
        <v>2986.4802834000002</v>
      </c>
      <c r="AS14" s="240">
        <v>2982.9556275999998</v>
      </c>
      <c r="AT14" s="240">
        <v>2985.7046816000002</v>
      </c>
      <c r="AU14" s="240">
        <v>2988.8436136</v>
      </c>
      <c r="AV14" s="240">
        <v>2992.2723761000002</v>
      </c>
      <c r="AW14" s="240">
        <v>2996.2660998000001</v>
      </c>
      <c r="AX14" s="240">
        <v>3000.7247373</v>
      </c>
      <c r="AY14" s="240">
        <v>3006.6443192000002</v>
      </c>
      <c r="AZ14" s="240">
        <v>3011.2857610000001</v>
      </c>
      <c r="BA14" s="240">
        <v>3015.6450933000001</v>
      </c>
      <c r="BB14" s="240">
        <v>3017.3465836</v>
      </c>
      <c r="BC14" s="240">
        <v>3022.9234965999999</v>
      </c>
      <c r="BD14" s="240">
        <v>3030.0000995999999</v>
      </c>
      <c r="BE14" s="240">
        <v>3041.3562046000002</v>
      </c>
      <c r="BF14" s="240">
        <v>3049.3473290000002</v>
      </c>
      <c r="BG14" s="240">
        <v>3056.7532845000001</v>
      </c>
      <c r="BH14" s="333">
        <v>3062.134</v>
      </c>
      <c r="BI14" s="333">
        <v>3069.45</v>
      </c>
      <c r="BJ14" s="333">
        <v>3077.26</v>
      </c>
      <c r="BK14" s="333">
        <v>3087.0059999999999</v>
      </c>
      <c r="BL14" s="333">
        <v>3094.7249999999999</v>
      </c>
      <c r="BM14" s="333">
        <v>3101.8589999999999</v>
      </c>
      <c r="BN14" s="333">
        <v>3107.83</v>
      </c>
      <c r="BO14" s="333">
        <v>3114.2260000000001</v>
      </c>
      <c r="BP14" s="333">
        <v>3120.47</v>
      </c>
      <c r="BQ14" s="333">
        <v>3126.616</v>
      </c>
      <c r="BR14" s="333">
        <v>3132.5140000000001</v>
      </c>
      <c r="BS14" s="333">
        <v>3138.2179999999998</v>
      </c>
      <c r="BT14" s="333">
        <v>3142.857</v>
      </c>
      <c r="BU14" s="333">
        <v>3148.8270000000002</v>
      </c>
      <c r="BV14" s="333">
        <v>3155.2559999999999</v>
      </c>
    </row>
    <row r="15" spans="1:74" ht="11.1" customHeight="1" x14ac:dyDescent="0.2">
      <c r="A15" s="148"/>
      <c r="B15" s="168" t="s">
        <v>1267</v>
      </c>
      <c r="C15" s="245"/>
      <c r="D15" s="245"/>
      <c r="E15" s="245"/>
      <c r="F15" s="245"/>
      <c r="G15" s="245"/>
      <c r="H15" s="245"/>
      <c r="I15" s="245"/>
      <c r="J15" s="245"/>
      <c r="K15" s="245"/>
      <c r="L15" s="245"/>
      <c r="M15" s="245"/>
      <c r="N15" s="245"/>
      <c r="O15" s="245"/>
      <c r="P15" s="245"/>
      <c r="Q15" s="245"/>
      <c r="R15" s="245"/>
      <c r="S15" s="245"/>
      <c r="T15" s="245"/>
      <c r="U15" s="245"/>
      <c r="V15" s="245"/>
      <c r="W15" s="245"/>
      <c r="X15" s="245"/>
      <c r="Y15" s="245"/>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245"/>
      <c r="AZ15" s="245"/>
      <c r="BA15" s="245"/>
      <c r="BB15" s="245"/>
      <c r="BC15" s="245"/>
      <c r="BD15" s="245"/>
      <c r="BE15" s="245"/>
      <c r="BF15" s="245"/>
      <c r="BG15" s="245"/>
      <c r="BH15" s="345"/>
      <c r="BI15" s="345"/>
      <c r="BJ15" s="345"/>
      <c r="BK15" s="345"/>
      <c r="BL15" s="345"/>
      <c r="BM15" s="345"/>
      <c r="BN15" s="345"/>
      <c r="BO15" s="345"/>
      <c r="BP15" s="345"/>
      <c r="BQ15" s="345"/>
      <c r="BR15" s="345"/>
      <c r="BS15" s="345"/>
      <c r="BT15" s="345"/>
      <c r="BU15" s="345"/>
      <c r="BV15" s="345"/>
    </row>
    <row r="16" spans="1:74" ht="11.1" customHeight="1" x14ac:dyDescent="0.2">
      <c r="A16" s="148" t="s">
        <v>919</v>
      </c>
      <c r="B16" s="210" t="s">
        <v>587</v>
      </c>
      <c r="C16" s="258">
        <v>100.36501131999999</v>
      </c>
      <c r="D16" s="258">
        <v>100.53092305</v>
      </c>
      <c r="E16" s="258">
        <v>100.55925022</v>
      </c>
      <c r="F16" s="258">
        <v>100.30341112000001</v>
      </c>
      <c r="G16" s="258">
        <v>100.16650545</v>
      </c>
      <c r="H16" s="258">
        <v>100.0019515</v>
      </c>
      <c r="I16" s="258">
        <v>99.637969244000004</v>
      </c>
      <c r="J16" s="258">
        <v>99.546953764999998</v>
      </c>
      <c r="K16" s="258">
        <v>99.557125030999998</v>
      </c>
      <c r="L16" s="258">
        <v>99.786432133999995</v>
      </c>
      <c r="M16" s="258">
        <v>99.910515071999995</v>
      </c>
      <c r="N16" s="258">
        <v>100.04732294</v>
      </c>
      <c r="O16" s="258">
        <v>100.32109276</v>
      </c>
      <c r="P16" s="258">
        <v>100.39017269999999</v>
      </c>
      <c r="Q16" s="258">
        <v>100.3787998</v>
      </c>
      <c r="R16" s="258">
        <v>100.1959191</v>
      </c>
      <c r="S16" s="258">
        <v>100.09193173</v>
      </c>
      <c r="T16" s="258">
        <v>99.975782738999996</v>
      </c>
      <c r="U16" s="258">
        <v>99.777679160999995</v>
      </c>
      <c r="V16" s="258">
        <v>99.689551643000001</v>
      </c>
      <c r="W16" s="258">
        <v>99.641607221000001</v>
      </c>
      <c r="X16" s="258">
        <v>99.793733294000006</v>
      </c>
      <c r="Y16" s="258">
        <v>99.706239519999997</v>
      </c>
      <c r="Z16" s="258">
        <v>99.539013295999993</v>
      </c>
      <c r="AA16" s="258">
        <v>98.999876366999999</v>
      </c>
      <c r="AB16" s="258">
        <v>98.892318935000006</v>
      </c>
      <c r="AC16" s="258">
        <v>98.924162745000004</v>
      </c>
      <c r="AD16" s="258">
        <v>99.332223626000001</v>
      </c>
      <c r="AE16" s="258">
        <v>99.465258044999999</v>
      </c>
      <c r="AF16" s="258">
        <v>99.560081832999998</v>
      </c>
      <c r="AG16" s="258">
        <v>99.546286523000006</v>
      </c>
      <c r="AH16" s="258">
        <v>99.617495399000006</v>
      </c>
      <c r="AI16" s="258">
        <v>99.703299994000005</v>
      </c>
      <c r="AJ16" s="258">
        <v>99.950203930000001</v>
      </c>
      <c r="AK16" s="258">
        <v>99.955322246999998</v>
      </c>
      <c r="AL16" s="258">
        <v>99.865158566999995</v>
      </c>
      <c r="AM16" s="258">
        <v>99.437158808999996</v>
      </c>
      <c r="AN16" s="258">
        <v>99.338346693000005</v>
      </c>
      <c r="AO16" s="258">
        <v>99.326168139999993</v>
      </c>
      <c r="AP16" s="258">
        <v>99.503690550000002</v>
      </c>
      <c r="AQ16" s="258">
        <v>99.587478571999995</v>
      </c>
      <c r="AR16" s="258">
        <v>99.680599604999998</v>
      </c>
      <c r="AS16" s="258">
        <v>99.895235283999995</v>
      </c>
      <c r="AT16" s="258">
        <v>99.922886117000004</v>
      </c>
      <c r="AU16" s="258">
        <v>99.875733737000004</v>
      </c>
      <c r="AV16" s="258">
        <v>99.569193752999993</v>
      </c>
      <c r="AW16" s="258">
        <v>99.510873242000002</v>
      </c>
      <c r="AX16" s="258">
        <v>99.516187811999998</v>
      </c>
      <c r="AY16" s="258">
        <v>99.651697612000007</v>
      </c>
      <c r="AZ16" s="258">
        <v>99.734362232999999</v>
      </c>
      <c r="BA16" s="258">
        <v>99.830741822999997</v>
      </c>
      <c r="BB16" s="258">
        <v>99.935864726000005</v>
      </c>
      <c r="BC16" s="258">
        <v>100.06340299999999</v>
      </c>
      <c r="BD16" s="258">
        <v>100.20838498000001</v>
      </c>
      <c r="BE16" s="258">
        <v>100.4450516</v>
      </c>
      <c r="BF16" s="258">
        <v>100.56924031</v>
      </c>
      <c r="BG16" s="258">
        <v>100.65519202999999</v>
      </c>
      <c r="BH16" s="346">
        <v>100.59180000000001</v>
      </c>
      <c r="BI16" s="346">
        <v>100.6846</v>
      </c>
      <c r="BJ16" s="346">
        <v>100.82259999999999</v>
      </c>
      <c r="BK16" s="346">
        <v>101.1267</v>
      </c>
      <c r="BL16" s="346">
        <v>101.2642</v>
      </c>
      <c r="BM16" s="346">
        <v>101.35599999999999</v>
      </c>
      <c r="BN16" s="346">
        <v>101.2906</v>
      </c>
      <c r="BO16" s="346">
        <v>101.375</v>
      </c>
      <c r="BP16" s="346">
        <v>101.4975</v>
      </c>
      <c r="BQ16" s="346">
        <v>101.6832</v>
      </c>
      <c r="BR16" s="346">
        <v>101.8633</v>
      </c>
      <c r="BS16" s="346">
        <v>102.06270000000001</v>
      </c>
      <c r="BT16" s="346">
        <v>102.3623</v>
      </c>
      <c r="BU16" s="346">
        <v>102.5398</v>
      </c>
      <c r="BV16" s="346">
        <v>102.67610000000001</v>
      </c>
    </row>
    <row r="17" spans="1:74" ht="11.1" customHeight="1" x14ac:dyDescent="0.2">
      <c r="A17" s="148" t="s">
        <v>920</v>
      </c>
      <c r="B17" s="210" t="s">
        <v>621</v>
      </c>
      <c r="C17" s="258">
        <v>100.31961407</v>
      </c>
      <c r="D17" s="258">
        <v>100.51898943</v>
      </c>
      <c r="E17" s="258">
        <v>100.58111461999999</v>
      </c>
      <c r="F17" s="258">
        <v>100.36850037000001</v>
      </c>
      <c r="G17" s="258">
        <v>100.25924218999999</v>
      </c>
      <c r="H17" s="258">
        <v>100.11585082000001</v>
      </c>
      <c r="I17" s="258">
        <v>99.816212707000005</v>
      </c>
      <c r="J17" s="258">
        <v>99.696140072000006</v>
      </c>
      <c r="K17" s="258">
        <v>99.633519382000003</v>
      </c>
      <c r="L17" s="258">
        <v>99.630474887000005</v>
      </c>
      <c r="M17" s="258">
        <v>99.681164898999995</v>
      </c>
      <c r="N17" s="258">
        <v>99.787713667000006</v>
      </c>
      <c r="O17" s="258">
        <v>100.1390719</v>
      </c>
      <c r="P17" s="258">
        <v>100.21562514999999</v>
      </c>
      <c r="Q17" s="258">
        <v>100.20632412</v>
      </c>
      <c r="R17" s="258">
        <v>100.0201732</v>
      </c>
      <c r="S17" s="258">
        <v>99.907410338000005</v>
      </c>
      <c r="T17" s="258">
        <v>99.777039923000004</v>
      </c>
      <c r="U17" s="258">
        <v>99.507780471999993</v>
      </c>
      <c r="V17" s="258">
        <v>99.433156050999997</v>
      </c>
      <c r="W17" s="258">
        <v>99.431885183000006</v>
      </c>
      <c r="X17" s="258">
        <v>99.725458876000005</v>
      </c>
      <c r="Y17" s="258">
        <v>99.704776854000002</v>
      </c>
      <c r="Z17" s="258">
        <v>99.591330127000006</v>
      </c>
      <c r="AA17" s="258">
        <v>99.044700707000004</v>
      </c>
      <c r="AB17" s="258">
        <v>99.001038061000003</v>
      </c>
      <c r="AC17" s="258">
        <v>99.119924201000003</v>
      </c>
      <c r="AD17" s="258">
        <v>99.708521641000004</v>
      </c>
      <c r="AE17" s="258">
        <v>99.922133466999995</v>
      </c>
      <c r="AF17" s="258">
        <v>100.06792219</v>
      </c>
      <c r="AG17" s="258">
        <v>100.05508171</v>
      </c>
      <c r="AH17" s="258">
        <v>100.13332882</v>
      </c>
      <c r="AI17" s="258">
        <v>100.21185740999999</v>
      </c>
      <c r="AJ17" s="258">
        <v>100.40550129</v>
      </c>
      <c r="AK17" s="258">
        <v>100.39846747999999</v>
      </c>
      <c r="AL17" s="258">
        <v>100.30558979</v>
      </c>
      <c r="AM17" s="258">
        <v>99.923194038999995</v>
      </c>
      <c r="AN17" s="258">
        <v>99.811384211000004</v>
      </c>
      <c r="AO17" s="258">
        <v>99.766486130000004</v>
      </c>
      <c r="AP17" s="258">
        <v>99.836795627000001</v>
      </c>
      <c r="AQ17" s="258">
        <v>99.889499168</v>
      </c>
      <c r="AR17" s="258">
        <v>99.972892583000004</v>
      </c>
      <c r="AS17" s="258">
        <v>100.24481451</v>
      </c>
      <c r="AT17" s="258">
        <v>100.2712087</v>
      </c>
      <c r="AU17" s="258">
        <v>100.20991377999999</v>
      </c>
      <c r="AV17" s="258">
        <v>99.842017196</v>
      </c>
      <c r="AW17" s="258">
        <v>99.769528488999995</v>
      </c>
      <c r="AX17" s="258">
        <v>99.773535097000007</v>
      </c>
      <c r="AY17" s="258">
        <v>100.04585053</v>
      </c>
      <c r="AZ17" s="258">
        <v>100.05898764</v>
      </c>
      <c r="BA17" s="258">
        <v>100.00475993000001</v>
      </c>
      <c r="BB17" s="258">
        <v>99.606023812000004</v>
      </c>
      <c r="BC17" s="258">
        <v>99.624924155000002</v>
      </c>
      <c r="BD17" s="258">
        <v>99.784317368999993</v>
      </c>
      <c r="BE17" s="258">
        <v>100.39646310000001</v>
      </c>
      <c r="BF17" s="258">
        <v>100.60264732</v>
      </c>
      <c r="BG17" s="258">
        <v>100.71512968</v>
      </c>
      <c r="BH17" s="346">
        <v>100.51819999999999</v>
      </c>
      <c r="BI17" s="346">
        <v>100.60509999999999</v>
      </c>
      <c r="BJ17" s="346">
        <v>100.76009999999999</v>
      </c>
      <c r="BK17" s="346">
        <v>101.13420000000001</v>
      </c>
      <c r="BL17" s="346">
        <v>101.3122</v>
      </c>
      <c r="BM17" s="346">
        <v>101.44499999999999</v>
      </c>
      <c r="BN17" s="346">
        <v>101.41419999999999</v>
      </c>
      <c r="BO17" s="346">
        <v>101.5458</v>
      </c>
      <c r="BP17" s="346">
        <v>101.72110000000001</v>
      </c>
      <c r="BQ17" s="346">
        <v>101.9866</v>
      </c>
      <c r="BR17" s="346">
        <v>102.21469999999999</v>
      </c>
      <c r="BS17" s="346">
        <v>102.45189999999999</v>
      </c>
      <c r="BT17" s="346">
        <v>102.7777</v>
      </c>
      <c r="BU17" s="346">
        <v>102.97329999999999</v>
      </c>
      <c r="BV17" s="346">
        <v>103.1182</v>
      </c>
    </row>
    <row r="18" spans="1:74" ht="11.1" customHeight="1" x14ac:dyDescent="0.2">
      <c r="A18" s="148" t="s">
        <v>921</v>
      </c>
      <c r="B18" s="210" t="s">
        <v>588</v>
      </c>
      <c r="C18" s="258">
        <v>98.926265869000005</v>
      </c>
      <c r="D18" s="258">
        <v>99.392635732000002</v>
      </c>
      <c r="E18" s="258">
        <v>99.730921332999998</v>
      </c>
      <c r="F18" s="258">
        <v>99.831685602999997</v>
      </c>
      <c r="G18" s="258">
        <v>99.995880478000004</v>
      </c>
      <c r="H18" s="258">
        <v>100.11406889</v>
      </c>
      <c r="I18" s="258">
        <v>100.09606343</v>
      </c>
      <c r="J18" s="258">
        <v>100.18987946999999</v>
      </c>
      <c r="K18" s="258">
        <v>100.30532961</v>
      </c>
      <c r="L18" s="258">
        <v>100.37801567</v>
      </c>
      <c r="M18" s="258">
        <v>100.58503262000001</v>
      </c>
      <c r="N18" s="258">
        <v>100.86198229999999</v>
      </c>
      <c r="O18" s="258">
        <v>101.46704481</v>
      </c>
      <c r="P18" s="258">
        <v>101.69022486</v>
      </c>
      <c r="Q18" s="258">
        <v>101.78970257</v>
      </c>
      <c r="R18" s="258">
        <v>101.61916897</v>
      </c>
      <c r="S18" s="258">
        <v>101.58097368999999</v>
      </c>
      <c r="T18" s="258">
        <v>101.52880779</v>
      </c>
      <c r="U18" s="258">
        <v>101.31256852999999</v>
      </c>
      <c r="V18" s="258">
        <v>101.34503839</v>
      </c>
      <c r="W18" s="258">
        <v>101.47611464000001</v>
      </c>
      <c r="X18" s="258">
        <v>101.92233109999999</v>
      </c>
      <c r="Y18" s="258">
        <v>102.08821979</v>
      </c>
      <c r="Z18" s="258">
        <v>102.19031452999999</v>
      </c>
      <c r="AA18" s="258">
        <v>101.91723798</v>
      </c>
      <c r="AB18" s="258">
        <v>102.12527781</v>
      </c>
      <c r="AC18" s="258">
        <v>102.50305668999999</v>
      </c>
      <c r="AD18" s="258">
        <v>103.41268341</v>
      </c>
      <c r="AE18" s="258">
        <v>103.85835879</v>
      </c>
      <c r="AF18" s="258">
        <v>104.20219161</v>
      </c>
      <c r="AG18" s="258">
        <v>104.28527668</v>
      </c>
      <c r="AH18" s="258">
        <v>104.54460329</v>
      </c>
      <c r="AI18" s="258">
        <v>104.82126624999999</v>
      </c>
      <c r="AJ18" s="258">
        <v>105.30984635</v>
      </c>
      <c r="AK18" s="258">
        <v>105.4752464</v>
      </c>
      <c r="AL18" s="258">
        <v>105.51204719</v>
      </c>
      <c r="AM18" s="258">
        <v>105.17830518</v>
      </c>
      <c r="AN18" s="258">
        <v>105.13936511</v>
      </c>
      <c r="AO18" s="258">
        <v>105.15328343</v>
      </c>
      <c r="AP18" s="258">
        <v>105.22958168</v>
      </c>
      <c r="AQ18" s="258">
        <v>105.34207565</v>
      </c>
      <c r="AR18" s="258">
        <v>105.50028686</v>
      </c>
      <c r="AS18" s="258">
        <v>105.82293106</v>
      </c>
      <c r="AT18" s="258">
        <v>105.98353997</v>
      </c>
      <c r="AU18" s="258">
        <v>106.10082932</v>
      </c>
      <c r="AV18" s="258">
        <v>106.1298826</v>
      </c>
      <c r="AW18" s="258">
        <v>106.19422022000001</v>
      </c>
      <c r="AX18" s="258">
        <v>106.24892567000001</v>
      </c>
      <c r="AY18" s="258">
        <v>106.36916336</v>
      </c>
      <c r="AZ18" s="258">
        <v>106.34823116</v>
      </c>
      <c r="BA18" s="258">
        <v>106.26129349999999</v>
      </c>
      <c r="BB18" s="258">
        <v>105.85306189000001</v>
      </c>
      <c r="BC18" s="258">
        <v>105.82557962</v>
      </c>
      <c r="BD18" s="258">
        <v>105.92355822</v>
      </c>
      <c r="BE18" s="258">
        <v>106.38154863</v>
      </c>
      <c r="BF18" s="258">
        <v>106.55453577</v>
      </c>
      <c r="BG18" s="258">
        <v>106.67707059</v>
      </c>
      <c r="BH18" s="346">
        <v>106.62909999999999</v>
      </c>
      <c r="BI18" s="346">
        <v>106.74079999999999</v>
      </c>
      <c r="BJ18" s="346">
        <v>106.8921</v>
      </c>
      <c r="BK18" s="346">
        <v>107.17619999999999</v>
      </c>
      <c r="BL18" s="346">
        <v>107.3368</v>
      </c>
      <c r="BM18" s="346">
        <v>107.4671</v>
      </c>
      <c r="BN18" s="346">
        <v>107.4675</v>
      </c>
      <c r="BO18" s="346">
        <v>107.61190000000001</v>
      </c>
      <c r="BP18" s="346">
        <v>107.8008</v>
      </c>
      <c r="BQ18" s="346">
        <v>108.10209999999999</v>
      </c>
      <c r="BR18" s="346">
        <v>108.3289</v>
      </c>
      <c r="BS18" s="346">
        <v>108.5492</v>
      </c>
      <c r="BT18" s="346">
        <v>108.8236</v>
      </c>
      <c r="BU18" s="346">
        <v>108.9855</v>
      </c>
      <c r="BV18" s="346">
        <v>109.09529999999999</v>
      </c>
    </row>
    <row r="19" spans="1:74" ht="11.1" customHeight="1" x14ac:dyDescent="0.2">
      <c r="A19" s="148" t="s">
        <v>922</v>
      </c>
      <c r="B19" s="210" t="s">
        <v>589</v>
      </c>
      <c r="C19" s="258">
        <v>99.439344731000006</v>
      </c>
      <c r="D19" s="258">
        <v>99.778145542999994</v>
      </c>
      <c r="E19" s="258">
        <v>99.989265068999998</v>
      </c>
      <c r="F19" s="258">
        <v>99.939653160999995</v>
      </c>
      <c r="G19" s="258">
        <v>99.995197726000001</v>
      </c>
      <c r="H19" s="258">
        <v>100.02284862</v>
      </c>
      <c r="I19" s="258">
        <v>99.919168823000007</v>
      </c>
      <c r="J19" s="258">
        <v>99.968610119000004</v>
      </c>
      <c r="K19" s="258">
        <v>100.0677355</v>
      </c>
      <c r="L19" s="258">
        <v>100.22300016</v>
      </c>
      <c r="M19" s="258">
        <v>100.41665229</v>
      </c>
      <c r="N19" s="258">
        <v>100.65514711</v>
      </c>
      <c r="O19" s="258">
        <v>101.13890782999999</v>
      </c>
      <c r="P19" s="258">
        <v>101.31677059</v>
      </c>
      <c r="Q19" s="258">
        <v>101.38915862</v>
      </c>
      <c r="R19" s="258">
        <v>101.24918787999999</v>
      </c>
      <c r="S19" s="258">
        <v>101.19078946</v>
      </c>
      <c r="T19" s="258">
        <v>101.10707933</v>
      </c>
      <c r="U19" s="258">
        <v>100.83775319999999</v>
      </c>
      <c r="V19" s="258">
        <v>100.82364788</v>
      </c>
      <c r="W19" s="258">
        <v>100.90445905999999</v>
      </c>
      <c r="X19" s="258">
        <v>101.31301574</v>
      </c>
      <c r="Y19" s="258">
        <v>101.40903819</v>
      </c>
      <c r="Z19" s="258">
        <v>101.4253554</v>
      </c>
      <c r="AA19" s="258">
        <v>101.04126942000001</v>
      </c>
      <c r="AB19" s="258">
        <v>101.13869962</v>
      </c>
      <c r="AC19" s="258">
        <v>101.39694804</v>
      </c>
      <c r="AD19" s="258">
        <v>102.12081252</v>
      </c>
      <c r="AE19" s="258">
        <v>102.47209903</v>
      </c>
      <c r="AF19" s="258">
        <v>102.75560539999999</v>
      </c>
      <c r="AG19" s="258">
        <v>102.88657363</v>
      </c>
      <c r="AH19" s="258">
        <v>103.09808821999999</v>
      </c>
      <c r="AI19" s="258">
        <v>103.30539116</v>
      </c>
      <c r="AJ19" s="258">
        <v>103.65655234</v>
      </c>
      <c r="AK19" s="258">
        <v>103.74437958999999</v>
      </c>
      <c r="AL19" s="258">
        <v>103.71694279</v>
      </c>
      <c r="AM19" s="258">
        <v>103.36730491</v>
      </c>
      <c r="AN19" s="258">
        <v>103.26454278</v>
      </c>
      <c r="AO19" s="258">
        <v>103.20171938</v>
      </c>
      <c r="AP19" s="258">
        <v>103.19742647</v>
      </c>
      <c r="AQ19" s="258">
        <v>103.20053668</v>
      </c>
      <c r="AR19" s="258">
        <v>103.22964177</v>
      </c>
      <c r="AS19" s="258">
        <v>103.38255522999999</v>
      </c>
      <c r="AT19" s="258">
        <v>103.39028999999999</v>
      </c>
      <c r="AU19" s="258">
        <v>103.35065955</v>
      </c>
      <c r="AV19" s="258">
        <v>103.18809179</v>
      </c>
      <c r="AW19" s="258">
        <v>103.11041001</v>
      </c>
      <c r="AX19" s="258">
        <v>103.0420421</v>
      </c>
      <c r="AY19" s="258">
        <v>103.03006071999999</v>
      </c>
      <c r="AZ19" s="258">
        <v>102.94501606999999</v>
      </c>
      <c r="BA19" s="258">
        <v>102.83398081999999</v>
      </c>
      <c r="BB19" s="258">
        <v>102.48802339</v>
      </c>
      <c r="BC19" s="258">
        <v>102.48170559</v>
      </c>
      <c r="BD19" s="258">
        <v>102.60609586</v>
      </c>
      <c r="BE19" s="258">
        <v>103.09808794999999</v>
      </c>
      <c r="BF19" s="258">
        <v>103.30622403</v>
      </c>
      <c r="BG19" s="258">
        <v>103.46739784</v>
      </c>
      <c r="BH19" s="346">
        <v>103.4636</v>
      </c>
      <c r="BI19" s="346">
        <v>103.6193</v>
      </c>
      <c r="BJ19" s="346">
        <v>103.8167</v>
      </c>
      <c r="BK19" s="346">
        <v>104.1788</v>
      </c>
      <c r="BL19" s="346">
        <v>104.3669</v>
      </c>
      <c r="BM19" s="346">
        <v>104.5043</v>
      </c>
      <c r="BN19" s="346">
        <v>104.46169999999999</v>
      </c>
      <c r="BO19" s="346">
        <v>104.5943</v>
      </c>
      <c r="BP19" s="346">
        <v>104.77290000000001</v>
      </c>
      <c r="BQ19" s="346">
        <v>105.04300000000001</v>
      </c>
      <c r="BR19" s="346">
        <v>105.27970000000001</v>
      </c>
      <c r="BS19" s="346">
        <v>105.5284</v>
      </c>
      <c r="BT19" s="346">
        <v>105.8657</v>
      </c>
      <c r="BU19" s="346">
        <v>106.0812</v>
      </c>
      <c r="BV19" s="346">
        <v>106.2513</v>
      </c>
    </row>
    <row r="20" spans="1:74" ht="11.1" customHeight="1" x14ac:dyDescent="0.2">
      <c r="A20" s="148" t="s">
        <v>923</v>
      </c>
      <c r="B20" s="210" t="s">
        <v>590</v>
      </c>
      <c r="C20" s="258">
        <v>99.782114171000003</v>
      </c>
      <c r="D20" s="258">
        <v>100.08417423</v>
      </c>
      <c r="E20" s="258">
        <v>100.23577851</v>
      </c>
      <c r="F20" s="258">
        <v>100.08294343999999</v>
      </c>
      <c r="G20" s="258">
        <v>100.04912385</v>
      </c>
      <c r="H20" s="258">
        <v>99.980336166000001</v>
      </c>
      <c r="I20" s="258">
        <v>99.692055991999993</v>
      </c>
      <c r="J20" s="258">
        <v>99.691725411999997</v>
      </c>
      <c r="K20" s="258">
        <v>99.794820032000004</v>
      </c>
      <c r="L20" s="258">
        <v>100.12485151</v>
      </c>
      <c r="M20" s="258">
        <v>100.34216279</v>
      </c>
      <c r="N20" s="258">
        <v>100.57026553</v>
      </c>
      <c r="O20" s="258">
        <v>100.94493763</v>
      </c>
      <c r="P20" s="258">
        <v>101.09278987</v>
      </c>
      <c r="Q20" s="258">
        <v>101.14960015</v>
      </c>
      <c r="R20" s="258">
        <v>100.99485735</v>
      </c>
      <c r="S20" s="258">
        <v>100.95996706</v>
      </c>
      <c r="T20" s="258">
        <v>100.92441817</v>
      </c>
      <c r="U20" s="258">
        <v>100.79952516</v>
      </c>
      <c r="V20" s="258">
        <v>100.82917316</v>
      </c>
      <c r="W20" s="258">
        <v>100.92467667</v>
      </c>
      <c r="X20" s="258">
        <v>101.26985793999999</v>
      </c>
      <c r="Y20" s="258">
        <v>101.35920579</v>
      </c>
      <c r="Z20" s="258">
        <v>101.37654246</v>
      </c>
      <c r="AA20" s="258">
        <v>100.99177146</v>
      </c>
      <c r="AB20" s="258">
        <v>101.11265816</v>
      </c>
      <c r="AC20" s="258">
        <v>101.40910608</v>
      </c>
      <c r="AD20" s="258">
        <v>102.20783328</v>
      </c>
      <c r="AE20" s="258">
        <v>102.61036504</v>
      </c>
      <c r="AF20" s="258">
        <v>102.94341944999999</v>
      </c>
      <c r="AG20" s="258">
        <v>103.08630687</v>
      </c>
      <c r="AH20" s="258">
        <v>103.37092379000001</v>
      </c>
      <c r="AI20" s="258">
        <v>103.67658057</v>
      </c>
      <c r="AJ20" s="258">
        <v>104.18225863000001</v>
      </c>
      <c r="AK20" s="258">
        <v>104.39575908</v>
      </c>
      <c r="AL20" s="258">
        <v>104.49606332</v>
      </c>
      <c r="AM20" s="258">
        <v>104.23795303</v>
      </c>
      <c r="AN20" s="258">
        <v>104.29577863</v>
      </c>
      <c r="AO20" s="258">
        <v>104.42432177000001</v>
      </c>
      <c r="AP20" s="258">
        <v>104.67002647</v>
      </c>
      <c r="AQ20" s="258">
        <v>104.90517172</v>
      </c>
      <c r="AR20" s="258">
        <v>105.17620151</v>
      </c>
      <c r="AS20" s="258">
        <v>105.61300728000001</v>
      </c>
      <c r="AT20" s="258">
        <v>105.8583876</v>
      </c>
      <c r="AU20" s="258">
        <v>106.04223389000001</v>
      </c>
      <c r="AV20" s="258">
        <v>106.09890912</v>
      </c>
      <c r="AW20" s="258">
        <v>106.20891514</v>
      </c>
      <c r="AX20" s="258">
        <v>106.30661492</v>
      </c>
      <c r="AY20" s="258">
        <v>106.39777051</v>
      </c>
      <c r="AZ20" s="258">
        <v>106.46653626</v>
      </c>
      <c r="BA20" s="258">
        <v>106.51867423</v>
      </c>
      <c r="BB20" s="258">
        <v>106.43450396</v>
      </c>
      <c r="BC20" s="258">
        <v>106.54314668000001</v>
      </c>
      <c r="BD20" s="258">
        <v>106.72492196</v>
      </c>
      <c r="BE20" s="258">
        <v>107.1608554</v>
      </c>
      <c r="BF20" s="258">
        <v>107.35312657999999</v>
      </c>
      <c r="BG20" s="258">
        <v>107.4827611</v>
      </c>
      <c r="BH20" s="346">
        <v>107.3777</v>
      </c>
      <c r="BI20" s="346">
        <v>107.5111</v>
      </c>
      <c r="BJ20" s="346">
        <v>107.7109</v>
      </c>
      <c r="BK20" s="346">
        <v>108.1512</v>
      </c>
      <c r="BL20" s="346">
        <v>108.3532</v>
      </c>
      <c r="BM20" s="346">
        <v>108.4909</v>
      </c>
      <c r="BN20" s="346">
        <v>108.42570000000001</v>
      </c>
      <c r="BO20" s="346">
        <v>108.5391</v>
      </c>
      <c r="BP20" s="346">
        <v>108.69240000000001</v>
      </c>
      <c r="BQ20" s="346">
        <v>108.9226</v>
      </c>
      <c r="BR20" s="346">
        <v>109.1277</v>
      </c>
      <c r="BS20" s="346">
        <v>109.3447</v>
      </c>
      <c r="BT20" s="346">
        <v>109.6544</v>
      </c>
      <c r="BU20" s="346">
        <v>109.8349</v>
      </c>
      <c r="BV20" s="346">
        <v>109.9667</v>
      </c>
    </row>
    <row r="21" spans="1:74" ht="11.1" customHeight="1" x14ac:dyDescent="0.2">
      <c r="A21" s="148" t="s">
        <v>924</v>
      </c>
      <c r="B21" s="210" t="s">
        <v>591</v>
      </c>
      <c r="C21" s="258">
        <v>98.308120990000006</v>
      </c>
      <c r="D21" s="258">
        <v>98.772041229999999</v>
      </c>
      <c r="E21" s="258">
        <v>99.179445787999995</v>
      </c>
      <c r="F21" s="258">
        <v>99.521107207</v>
      </c>
      <c r="G21" s="258">
        <v>99.822400991999999</v>
      </c>
      <c r="H21" s="258">
        <v>100.07409969</v>
      </c>
      <c r="I21" s="258">
        <v>100.18714212</v>
      </c>
      <c r="J21" s="258">
        <v>100.40644650999999</v>
      </c>
      <c r="K21" s="258">
        <v>100.64295169</v>
      </c>
      <c r="L21" s="258">
        <v>100.90384281</v>
      </c>
      <c r="M21" s="258">
        <v>101.16936071000001</v>
      </c>
      <c r="N21" s="258">
        <v>101.44669053</v>
      </c>
      <c r="O21" s="258">
        <v>101.88718545</v>
      </c>
      <c r="P21" s="258">
        <v>102.07462424000001</v>
      </c>
      <c r="Q21" s="258">
        <v>102.16036009</v>
      </c>
      <c r="R21" s="258">
        <v>101.99588898</v>
      </c>
      <c r="S21" s="258">
        <v>101.98959694</v>
      </c>
      <c r="T21" s="258">
        <v>101.99297996</v>
      </c>
      <c r="U21" s="258">
        <v>101.91245579</v>
      </c>
      <c r="V21" s="258">
        <v>102.00537563</v>
      </c>
      <c r="W21" s="258">
        <v>102.17815722</v>
      </c>
      <c r="X21" s="258">
        <v>102.65591836999999</v>
      </c>
      <c r="Y21" s="258">
        <v>102.81958511000001</v>
      </c>
      <c r="Z21" s="258">
        <v>102.89427524</v>
      </c>
      <c r="AA21" s="258">
        <v>102.5861508</v>
      </c>
      <c r="AB21" s="258">
        <v>102.70326618999999</v>
      </c>
      <c r="AC21" s="258">
        <v>102.95178344</v>
      </c>
      <c r="AD21" s="258">
        <v>103.50057094</v>
      </c>
      <c r="AE21" s="258">
        <v>103.88524064000001</v>
      </c>
      <c r="AF21" s="258">
        <v>104.27466094</v>
      </c>
      <c r="AG21" s="258">
        <v>104.75419037</v>
      </c>
      <c r="AH21" s="258">
        <v>105.08909293000001</v>
      </c>
      <c r="AI21" s="258">
        <v>105.36472716</v>
      </c>
      <c r="AJ21" s="258">
        <v>105.63112135</v>
      </c>
      <c r="AK21" s="258">
        <v>105.75069773</v>
      </c>
      <c r="AL21" s="258">
        <v>105.77348456999999</v>
      </c>
      <c r="AM21" s="258">
        <v>105.4591214</v>
      </c>
      <c r="AN21" s="258">
        <v>105.46859954</v>
      </c>
      <c r="AO21" s="258">
        <v>105.56155851</v>
      </c>
      <c r="AP21" s="258">
        <v>105.75570144</v>
      </c>
      <c r="AQ21" s="258">
        <v>106.00234473</v>
      </c>
      <c r="AR21" s="258">
        <v>106.31919151</v>
      </c>
      <c r="AS21" s="258">
        <v>106.91838887</v>
      </c>
      <c r="AT21" s="258">
        <v>107.21653232</v>
      </c>
      <c r="AU21" s="258">
        <v>107.42576893</v>
      </c>
      <c r="AV21" s="258">
        <v>107.37155273</v>
      </c>
      <c r="AW21" s="258">
        <v>107.53388519000001</v>
      </c>
      <c r="AX21" s="258">
        <v>107.73822029999999</v>
      </c>
      <c r="AY21" s="258">
        <v>108.08715666000001</v>
      </c>
      <c r="AZ21" s="258">
        <v>108.29854817</v>
      </c>
      <c r="BA21" s="258">
        <v>108.4749934</v>
      </c>
      <c r="BB21" s="258">
        <v>108.52912426</v>
      </c>
      <c r="BC21" s="258">
        <v>108.70120301999999</v>
      </c>
      <c r="BD21" s="258">
        <v>108.90386158</v>
      </c>
      <c r="BE21" s="258">
        <v>109.22570086</v>
      </c>
      <c r="BF21" s="258">
        <v>109.42306833000001</v>
      </c>
      <c r="BG21" s="258">
        <v>109.5845649</v>
      </c>
      <c r="BH21" s="346">
        <v>109.6066</v>
      </c>
      <c r="BI21" s="346">
        <v>109.774</v>
      </c>
      <c r="BJ21" s="346">
        <v>109.9833</v>
      </c>
      <c r="BK21" s="346">
        <v>110.35899999999999</v>
      </c>
      <c r="BL21" s="346">
        <v>110.5585</v>
      </c>
      <c r="BM21" s="346">
        <v>110.70659999999999</v>
      </c>
      <c r="BN21" s="346">
        <v>110.6819</v>
      </c>
      <c r="BO21" s="346">
        <v>110.8177</v>
      </c>
      <c r="BP21" s="346">
        <v>110.9928</v>
      </c>
      <c r="BQ21" s="346">
        <v>111.25109999999999</v>
      </c>
      <c r="BR21" s="346">
        <v>111.47199999999999</v>
      </c>
      <c r="BS21" s="346">
        <v>111.6994</v>
      </c>
      <c r="BT21" s="346">
        <v>112.0057</v>
      </c>
      <c r="BU21" s="346">
        <v>112.19159999999999</v>
      </c>
      <c r="BV21" s="346">
        <v>112.3295</v>
      </c>
    </row>
    <row r="22" spans="1:74" ht="11.1" customHeight="1" x14ac:dyDescent="0.2">
      <c r="A22" s="148" t="s">
        <v>925</v>
      </c>
      <c r="B22" s="210" t="s">
        <v>592</v>
      </c>
      <c r="C22" s="258">
        <v>99.071949153000006</v>
      </c>
      <c r="D22" s="258">
        <v>99.475216794000005</v>
      </c>
      <c r="E22" s="258">
        <v>99.779466399</v>
      </c>
      <c r="F22" s="258">
        <v>99.934127732999997</v>
      </c>
      <c r="G22" s="258">
        <v>100.07826894</v>
      </c>
      <c r="H22" s="258">
        <v>100.1613198</v>
      </c>
      <c r="I22" s="258">
        <v>100.05353494000001</v>
      </c>
      <c r="J22" s="258">
        <v>100.11171409000001</v>
      </c>
      <c r="K22" s="258">
        <v>100.20611187999999</v>
      </c>
      <c r="L22" s="258">
        <v>100.33652648</v>
      </c>
      <c r="M22" s="258">
        <v>100.50351297</v>
      </c>
      <c r="N22" s="258">
        <v>100.7068695</v>
      </c>
      <c r="O22" s="258">
        <v>101.14170925000001</v>
      </c>
      <c r="P22" s="258">
        <v>101.27147098</v>
      </c>
      <c r="Q22" s="258">
        <v>101.29126787</v>
      </c>
      <c r="R22" s="258">
        <v>101.05766441999999</v>
      </c>
      <c r="S22" s="258">
        <v>100.96510825999999</v>
      </c>
      <c r="T22" s="258">
        <v>100.87016388000001</v>
      </c>
      <c r="U22" s="258">
        <v>100.691068</v>
      </c>
      <c r="V22" s="258">
        <v>100.65266965000001</v>
      </c>
      <c r="W22" s="258">
        <v>100.67320555000001</v>
      </c>
      <c r="X22" s="258">
        <v>100.92506483</v>
      </c>
      <c r="Y22" s="258">
        <v>100.93417735</v>
      </c>
      <c r="Z22" s="258">
        <v>100.87293224</v>
      </c>
      <c r="AA22" s="258">
        <v>100.33433501</v>
      </c>
      <c r="AB22" s="258">
        <v>100.43762055000001</v>
      </c>
      <c r="AC22" s="258">
        <v>100.77579435</v>
      </c>
      <c r="AD22" s="258">
        <v>101.80003309999999</v>
      </c>
      <c r="AE22" s="258">
        <v>102.26960090999999</v>
      </c>
      <c r="AF22" s="258">
        <v>102.63567447</v>
      </c>
      <c r="AG22" s="258">
        <v>102.75991172000001</v>
      </c>
      <c r="AH22" s="258">
        <v>103.02275330000001</v>
      </c>
      <c r="AI22" s="258">
        <v>103.28585716000001</v>
      </c>
      <c r="AJ22" s="258">
        <v>103.80318705000001</v>
      </c>
      <c r="AK22" s="258">
        <v>103.87634267</v>
      </c>
      <c r="AL22" s="258">
        <v>103.75928776000001</v>
      </c>
      <c r="AM22" s="258">
        <v>103.24832987000001</v>
      </c>
      <c r="AN22" s="258">
        <v>102.90362324</v>
      </c>
      <c r="AO22" s="258">
        <v>102.52147540999999</v>
      </c>
      <c r="AP22" s="258">
        <v>101.96728385</v>
      </c>
      <c r="AQ22" s="258">
        <v>101.61120554</v>
      </c>
      <c r="AR22" s="258">
        <v>101.31863792999999</v>
      </c>
      <c r="AS22" s="258">
        <v>101.26169040000001</v>
      </c>
      <c r="AT22" s="258">
        <v>100.96706217000001</v>
      </c>
      <c r="AU22" s="258">
        <v>100.60686262</v>
      </c>
      <c r="AV22" s="258">
        <v>100.01152817000001</v>
      </c>
      <c r="AW22" s="258">
        <v>99.647358632000007</v>
      </c>
      <c r="AX22" s="258">
        <v>99.344790447999998</v>
      </c>
      <c r="AY22" s="258">
        <v>99.256639656000004</v>
      </c>
      <c r="AZ22" s="258">
        <v>98.962662139000003</v>
      </c>
      <c r="BA22" s="258">
        <v>98.615673939000004</v>
      </c>
      <c r="BB22" s="258">
        <v>97.930977229000007</v>
      </c>
      <c r="BC22" s="258">
        <v>97.691491034999999</v>
      </c>
      <c r="BD22" s="258">
        <v>97.612517530999995</v>
      </c>
      <c r="BE22" s="258">
        <v>97.914002046999997</v>
      </c>
      <c r="BF22" s="258">
        <v>97.991094922000002</v>
      </c>
      <c r="BG22" s="258">
        <v>98.063741488999995</v>
      </c>
      <c r="BH22" s="346">
        <v>98.044039999999995</v>
      </c>
      <c r="BI22" s="346">
        <v>98.173720000000003</v>
      </c>
      <c r="BJ22" s="346">
        <v>98.364879999999999</v>
      </c>
      <c r="BK22" s="346">
        <v>98.761700000000005</v>
      </c>
      <c r="BL22" s="346">
        <v>98.967690000000005</v>
      </c>
      <c r="BM22" s="346">
        <v>99.127039999999994</v>
      </c>
      <c r="BN22" s="346">
        <v>99.115600000000001</v>
      </c>
      <c r="BO22" s="346">
        <v>99.274749999999997</v>
      </c>
      <c r="BP22" s="346">
        <v>99.480360000000005</v>
      </c>
      <c r="BQ22" s="346">
        <v>99.761619999999994</v>
      </c>
      <c r="BR22" s="346">
        <v>100.0382</v>
      </c>
      <c r="BS22" s="346">
        <v>100.3394</v>
      </c>
      <c r="BT22" s="346">
        <v>100.7428</v>
      </c>
      <c r="BU22" s="346">
        <v>101.0348</v>
      </c>
      <c r="BV22" s="346">
        <v>101.2932</v>
      </c>
    </row>
    <row r="23" spans="1:74" ht="11.1" customHeight="1" x14ac:dyDescent="0.2">
      <c r="A23" s="148" t="s">
        <v>926</v>
      </c>
      <c r="B23" s="210" t="s">
        <v>593</v>
      </c>
      <c r="C23" s="258">
        <v>98.883360425000006</v>
      </c>
      <c r="D23" s="258">
        <v>99.296003146000004</v>
      </c>
      <c r="E23" s="258">
        <v>99.616677791000001</v>
      </c>
      <c r="F23" s="258">
        <v>99.814570715000002</v>
      </c>
      <c r="G23" s="258">
        <v>99.974419445999999</v>
      </c>
      <c r="H23" s="258">
        <v>100.06541034</v>
      </c>
      <c r="I23" s="258">
        <v>99.874114098000007</v>
      </c>
      <c r="J23" s="258">
        <v>99.987461275000001</v>
      </c>
      <c r="K23" s="258">
        <v>100.19202258</v>
      </c>
      <c r="L23" s="258">
        <v>100.59793316</v>
      </c>
      <c r="M23" s="258">
        <v>100.90232134999999</v>
      </c>
      <c r="N23" s="258">
        <v>101.21532231</v>
      </c>
      <c r="O23" s="258">
        <v>101.67405951000001</v>
      </c>
      <c r="P23" s="258">
        <v>101.90144337</v>
      </c>
      <c r="Q23" s="258">
        <v>102.03459737999999</v>
      </c>
      <c r="R23" s="258">
        <v>101.98266642</v>
      </c>
      <c r="S23" s="258">
        <v>101.99550207</v>
      </c>
      <c r="T23" s="258">
        <v>101.98224921000001</v>
      </c>
      <c r="U23" s="258">
        <v>101.83469435000001</v>
      </c>
      <c r="V23" s="258">
        <v>101.85042457999999</v>
      </c>
      <c r="W23" s="258">
        <v>101.92122642</v>
      </c>
      <c r="X23" s="258">
        <v>102.16070549</v>
      </c>
      <c r="Y23" s="258">
        <v>102.25644631</v>
      </c>
      <c r="Z23" s="258">
        <v>102.32205449999999</v>
      </c>
      <c r="AA23" s="258">
        <v>102.17340294</v>
      </c>
      <c r="AB23" s="258">
        <v>102.31684122</v>
      </c>
      <c r="AC23" s="258">
        <v>102.56824222</v>
      </c>
      <c r="AD23" s="258">
        <v>103.15327928000001</v>
      </c>
      <c r="AE23" s="258">
        <v>103.45135069</v>
      </c>
      <c r="AF23" s="258">
        <v>103.6881298</v>
      </c>
      <c r="AG23" s="258">
        <v>103.7580767</v>
      </c>
      <c r="AH23" s="258">
        <v>103.95142613</v>
      </c>
      <c r="AI23" s="258">
        <v>104.16263818</v>
      </c>
      <c r="AJ23" s="258">
        <v>104.5140662</v>
      </c>
      <c r="AK23" s="258">
        <v>104.66923849</v>
      </c>
      <c r="AL23" s="258">
        <v>104.75050838999999</v>
      </c>
      <c r="AM23" s="258">
        <v>104.58883167</v>
      </c>
      <c r="AN23" s="258">
        <v>104.64907997</v>
      </c>
      <c r="AO23" s="258">
        <v>104.76220906</v>
      </c>
      <c r="AP23" s="258">
        <v>104.92721847999999</v>
      </c>
      <c r="AQ23" s="258">
        <v>105.14685948</v>
      </c>
      <c r="AR23" s="258">
        <v>105.42013161</v>
      </c>
      <c r="AS23" s="258">
        <v>105.87643169</v>
      </c>
      <c r="AT23" s="258">
        <v>106.15991846999999</v>
      </c>
      <c r="AU23" s="258">
        <v>106.39998876999999</v>
      </c>
      <c r="AV23" s="258">
        <v>106.52097108</v>
      </c>
      <c r="AW23" s="258">
        <v>106.73096207</v>
      </c>
      <c r="AX23" s="258">
        <v>106.95429022</v>
      </c>
      <c r="AY23" s="258">
        <v>107.32116017</v>
      </c>
      <c r="AZ23" s="258">
        <v>107.47350917999999</v>
      </c>
      <c r="BA23" s="258">
        <v>107.54154189</v>
      </c>
      <c r="BB23" s="258">
        <v>107.27206276</v>
      </c>
      <c r="BC23" s="258">
        <v>107.36135950000001</v>
      </c>
      <c r="BD23" s="258">
        <v>107.55623658</v>
      </c>
      <c r="BE23" s="258">
        <v>108.07724478999999</v>
      </c>
      <c r="BF23" s="258">
        <v>108.31786945</v>
      </c>
      <c r="BG23" s="258">
        <v>108.49866136</v>
      </c>
      <c r="BH23" s="346">
        <v>108.4408</v>
      </c>
      <c r="BI23" s="346">
        <v>108.6361</v>
      </c>
      <c r="BJ23" s="346">
        <v>108.9055</v>
      </c>
      <c r="BK23" s="346">
        <v>109.423</v>
      </c>
      <c r="BL23" s="346">
        <v>109.7106</v>
      </c>
      <c r="BM23" s="346">
        <v>109.9422</v>
      </c>
      <c r="BN23" s="346">
        <v>109.9893</v>
      </c>
      <c r="BO23" s="346">
        <v>110.2051</v>
      </c>
      <c r="BP23" s="346">
        <v>110.4611</v>
      </c>
      <c r="BQ23" s="346">
        <v>110.7953</v>
      </c>
      <c r="BR23" s="346">
        <v>111.10339999999999</v>
      </c>
      <c r="BS23" s="346">
        <v>111.4234</v>
      </c>
      <c r="BT23" s="346">
        <v>111.8291</v>
      </c>
      <c r="BU23" s="346">
        <v>112.1174</v>
      </c>
      <c r="BV23" s="346">
        <v>112.3621</v>
      </c>
    </row>
    <row r="24" spans="1:74" ht="11.1" customHeight="1" x14ac:dyDescent="0.2">
      <c r="A24" s="148" t="s">
        <v>927</v>
      </c>
      <c r="B24" s="210" t="s">
        <v>594</v>
      </c>
      <c r="C24" s="258">
        <v>99.569278013000002</v>
      </c>
      <c r="D24" s="258">
        <v>99.833157688</v>
      </c>
      <c r="E24" s="258">
        <v>100.00834198</v>
      </c>
      <c r="F24" s="258">
        <v>100.0352271</v>
      </c>
      <c r="G24" s="258">
        <v>100.07772344</v>
      </c>
      <c r="H24" s="258">
        <v>100.07622723999999</v>
      </c>
      <c r="I24" s="258">
        <v>99.889059610999993</v>
      </c>
      <c r="J24" s="258">
        <v>99.905837449000003</v>
      </c>
      <c r="K24" s="258">
        <v>99.984881883</v>
      </c>
      <c r="L24" s="258">
        <v>100.15978732000001</v>
      </c>
      <c r="M24" s="258">
        <v>100.33816915</v>
      </c>
      <c r="N24" s="258">
        <v>100.55362176</v>
      </c>
      <c r="O24" s="258">
        <v>100.97802470000001</v>
      </c>
      <c r="P24" s="258">
        <v>101.13870924</v>
      </c>
      <c r="Q24" s="258">
        <v>101.20755492000001</v>
      </c>
      <c r="R24" s="258">
        <v>101.07067279</v>
      </c>
      <c r="S24" s="258">
        <v>101.04125744</v>
      </c>
      <c r="T24" s="258">
        <v>101.00541991999999</v>
      </c>
      <c r="U24" s="258">
        <v>100.85650042</v>
      </c>
      <c r="V24" s="258">
        <v>100.88781342999999</v>
      </c>
      <c r="W24" s="258">
        <v>100.99269914</v>
      </c>
      <c r="X24" s="258">
        <v>101.37460127</v>
      </c>
      <c r="Y24" s="258">
        <v>101.47404958</v>
      </c>
      <c r="Z24" s="258">
        <v>101.49448781</v>
      </c>
      <c r="AA24" s="258">
        <v>101.13614593</v>
      </c>
      <c r="AB24" s="258">
        <v>101.22339147</v>
      </c>
      <c r="AC24" s="258">
        <v>101.45645442999999</v>
      </c>
      <c r="AD24" s="258">
        <v>102.11290016</v>
      </c>
      <c r="AE24" s="258">
        <v>102.42942393</v>
      </c>
      <c r="AF24" s="258">
        <v>102.6835911</v>
      </c>
      <c r="AG24" s="258">
        <v>102.76415934000001</v>
      </c>
      <c r="AH24" s="258">
        <v>102.97704503999999</v>
      </c>
      <c r="AI24" s="258">
        <v>103.21100588</v>
      </c>
      <c r="AJ24" s="258">
        <v>103.63306736</v>
      </c>
      <c r="AK24" s="258">
        <v>103.78390933</v>
      </c>
      <c r="AL24" s="258">
        <v>103.83055729</v>
      </c>
      <c r="AM24" s="258">
        <v>103.53495331000001</v>
      </c>
      <c r="AN24" s="258">
        <v>103.55175671000001</v>
      </c>
      <c r="AO24" s="258">
        <v>103.64290955</v>
      </c>
      <c r="AP24" s="258">
        <v>103.8937064</v>
      </c>
      <c r="AQ24" s="258">
        <v>104.06958718</v>
      </c>
      <c r="AR24" s="258">
        <v>104.25584648</v>
      </c>
      <c r="AS24" s="258">
        <v>104.62706287</v>
      </c>
      <c r="AT24" s="258">
        <v>104.70314523</v>
      </c>
      <c r="AU24" s="258">
        <v>104.65867215</v>
      </c>
      <c r="AV24" s="258">
        <v>104.27705192000001</v>
      </c>
      <c r="AW24" s="258">
        <v>104.15391176</v>
      </c>
      <c r="AX24" s="258">
        <v>104.07265993999999</v>
      </c>
      <c r="AY24" s="258">
        <v>104.10628791000001</v>
      </c>
      <c r="AZ24" s="258">
        <v>104.05406923</v>
      </c>
      <c r="BA24" s="258">
        <v>103.98899532</v>
      </c>
      <c r="BB24" s="258">
        <v>103.77665354</v>
      </c>
      <c r="BC24" s="258">
        <v>103.78667869</v>
      </c>
      <c r="BD24" s="258">
        <v>103.88465812</v>
      </c>
      <c r="BE24" s="258">
        <v>104.246314</v>
      </c>
      <c r="BF24" s="258">
        <v>104.38841033999999</v>
      </c>
      <c r="BG24" s="258">
        <v>104.48666931</v>
      </c>
      <c r="BH24" s="346">
        <v>104.41119999999999</v>
      </c>
      <c r="BI24" s="346">
        <v>104.5192</v>
      </c>
      <c r="BJ24" s="346">
        <v>104.6808</v>
      </c>
      <c r="BK24" s="346">
        <v>105.0081</v>
      </c>
      <c r="BL24" s="346">
        <v>105.1927</v>
      </c>
      <c r="BM24" s="346">
        <v>105.3467</v>
      </c>
      <c r="BN24" s="346">
        <v>105.36790000000001</v>
      </c>
      <c r="BO24" s="346">
        <v>105.5373</v>
      </c>
      <c r="BP24" s="346">
        <v>105.75279999999999</v>
      </c>
      <c r="BQ24" s="346">
        <v>106.0557</v>
      </c>
      <c r="BR24" s="346">
        <v>106.3321</v>
      </c>
      <c r="BS24" s="346">
        <v>106.6234</v>
      </c>
      <c r="BT24" s="346">
        <v>107.009</v>
      </c>
      <c r="BU24" s="346">
        <v>107.2706</v>
      </c>
      <c r="BV24" s="346">
        <v>107.4875</v>
      </c>
    </row>
    <row r="25" spans="1:74" ht="11.1" customHeight="1" x14ac:dyDescent="0.2">
      <c r="A25" s="148"/>
      <c r="B25" s="168" t="s">
        <v>1186</v>
      </c>
      <c r="C25" s="246"/>
      <c r="D25" s="246"/>
      <c r="E25" s="246"/>
      <c r="F25" s="246"/>
      <c r="G25" s="246"/>
      <c r="H25" s="246"/>
      <c r="I25" s="246"/>
      <c r="J25" s="246"/>
      <c r="K25" s="246"/>
      <c r="L25" s="246"/>
      <c r="M25" s="246"/>
      <c r="N25" s="246"/>
      <c r="O25" s="246"/>
      <c r="P25" s="246"/>
      <c r="Q25" s="246"/>
      <c r="R25" s="246"/>
      <c r="S25" s="246"/>
      <c r="T25" s="246"/>
      <c r="U25" s="246"/>
      <c r="V25" s="246"/>
      <c r="W25" s="246"/>
      <c r="X25" s="246"/>
      <c r="Y25" s="246"/>
      <c r="Z25" s="246"/>
      <c r="AA25" s="246"/>
      <c r="AB25" s="246"/>
      <c r="AC25" s="246"/>
      <c r="AD25" s="246"/>
      <c r="AE25" s="246"/>
      <c r="AF25" s="246"/>
      <c r="AG25" s="246"/>
      <c r="AH25" s="246"/>
      <c r="AI25" s="246"/>
      <c r="AJ25" s="246"/>
      <c r="AK25" s="246"/>
      <c r="AL25" s="246"/>
      <c r="AM25" s="246"/>
      <c r="AN25" s="246"/>
      <c r="AO25" s="246"/>
      <c r="AP25" s="246"/>
      <c r="AQ25" s="246"/>
      <c r="AR25" s="246"/>
      <c r="AS25" s="246"/>
      <c r="AT25" s="246"/>
      <c r="AU25" s="246"/>
      <c r="AV25" s="246"/>
      <c r="AW25" s="246"/>
      <c r="AX25" s="246"/>
      <c r="AY25" s="246"/>
      <c r="AZ25" s="246"/>
      <c r="BA25" s="246"/>
      <c r="BB25" s="246"/>
      <c r="BC25" s="246"/>
      <c r="BD25" s="246"/>
      <c r="BE25" s="246"/>
      <c r="BF25" s="246"/>
      <c r="BG25" s="246"/>
      <c r="BH25" s="347"/>
      <c r="BI25" s="347"/>
      <c r="BJ25" s="347"/>
      <c r="BK25" s="347"/>
      <c r="BL25" s="347"/>
      <c r="BM25" s="347"/>
      <c r="BN25" s="347"/>
      <c r="BO25" s="347"/>
      <c r="BP25" s="347"/>
      <c r="BQ25" s="347"/>
      <c r="BR25" s="347"/>
      <c r="BS25" s="347"/>
      <c r="BT25" s="347"/>
      <c r="BU25" s="347"/>
      <c r="BV25" s="347"/>
    </row>
    <row r="26" spans="1:74" ht="11.1" customHeight="1" x14ac:dyDescent="0.2">
      <c r="A26" s="148" t="s">
        <v>928</v>
      </c>
      <c r="B26" s="210" t="s">
        <v>587</v>
      </c>
      <c r="C26" s="240">
        <v>700.18474979999996</v>
      </c>
      <c r="D26" s="240">
        <v>703.96119628999998</v>
      </c>
      <c r="E26" s="240">
        <v>706.82232094999995</v>
      </c>
      <c r="F26" s="240">
        <v>708.56858277000003</v>
      </c>
      <c r="G26" s="240">
        <v>709.74871952000001</v>
      </c>
      <c r="H26" s="240">
        <v>710.16319019000002</v>
      </c>
      <c r="I26" s="240">
        <v>706.18702223000003</v>
      </c>
      <c r="J26" s="240">
        <v>707.78889016000005</v>
      </c>
      <c r="K26" s="240">
        <v>711.34382143000005</v>
      </c>
      <c r="L26" s="240">
        <v>725.81080111999995</v>
      </c>
      <c r="M26" s="240">
        <v>726.55262024000001</v>
      </c>
      <c r="N26" s="240">
        <v>722.52826387000005</v>
      </c>
      <c r="O26" s="240">
        <v>702.99047641000004</v>
      </c>
      <c r="P26" s="240">
        <v>697.49421077</v>
      </c>
      <c r="Q26" s="240">
        <v>695.29221133999999</v>
      </c>
      <c r="R26" s="240">
        <v>700.93265795000002</v>
      </c>
      <c r="S26" s="240">
        <v>701.90805608000005</v>
      </c>
      <c r="T26" s="240">
        <v>702.76658556999996</v>
      </c>
      <c r="U26" s="240">
        <v>703.49671745000001</v>
      </c>
      <c r="V26" s="240">
        <v>704.13015634999999</v>
      </c>
      <c r="W26" s="240">
        <v>704.65537330999996</v>
      </c>
      <c r="X26" s="240">
        <v>703.41923045999999</v>
      </c>
      <c r="Y26" s="240">
        <v>704.96785694000005</v>
      </c>
      <c r="Z26" s="240">
        <v>707.6481149</v>
      </c>
      <c r="AA26" s="240">
        <v>713.87263089999999</v>
      </c>
      <c r="AB26" s="240">
        <v>717.00668184000006</v>
      </c>
      <c r="AC26" s="240">
        <v>719.46289431000002</v>
      </c>
      <c r="AD26" s="240">
        <v>719.92420772000003</v>
      </c>
      <c r="AE26" s="240">
        <v>722.01253866000002</v>
      </c>
      <c r="AF26" s="240">
        <v>724.41082657000004</v>
      </c>
      <c r="AG26" s="240">
        <v>727.16633818000003</v>
      </c>
      <c r="AH26" s="240">
        <v>730.14908993999995</v>
      </c>
      <c r="AI26" s="240">
        <v>733.40634861000001</v>
      </c>
      <c r="AJ26" s="240">
        <v>738.31095162999998</v>
      </c>
      <c r="AK26" s="240">
        <v>741.08759599999996</v>
      </c>
      <c r="AL26" s="240">
        <v>743.10911917999999</v>
      </c>
      <c r="AM26" s="240">
        <v>742.60804110000004</v>
      </c>
      <c r="AN26" s="240">
        <v>744.44493194999995</v>
      </c>
      <c r="AO26" s="240">
        <v>746.85231166000005</v>
      </c>
      <c r="AP26" s="240">
        <v>751.50136191000001</v>
      </c>
      <c r="AQ26" s="240">
        <v>753.79633306999995</v>
      </c>
      <c r="AR26" s="240">
        <v>755.40840684</v>
      </c>
      <c r="AS26" s="240">
        <v>754.36196547999998</v>
      </c>
      <c r="AT26" s="240">
        <v>756.08995774000005</v>
      </c>
      <c r="AU26" s="240">
        <v>758.61676589000001</v>
      </c>
      <c r="AV26" s="240">
        <v>764.10908755000003</v>
      </c>
      <c r="AW26" s="240">
        <v>766.60850429000004</v>
      </c>
      <c r="AX26" s="240">
        <v>768.28171370999996</v>
      </c>
      <c r="AY26" s="240">
        <v>767.72151093000002</v>
      </c>
      <c r="AZ26" s="240">
        <v>768.79770940000003</v>
      </c>
      <c r="BA26" s="240">
        <v>770.10310422999999</v>
      </c>
      <c r="BB26" s="240">
        <v>771.78916143000004</v>
      </c>
      <c r="BC26" s="240">
        <v>773.43934946000002</v>
      </c>
      <c r="BD26" s="240">
        <v>775.20513431999996</v>
      </c>
      <c r="BE26" s="240">
        <v>777.34732388999998</v>
      </c>
      <c r="BF26" s="240">
        <v>779.14869654999995</v>
      </c>
      <c r="BG26" s="240">
        <v>780.87006014999997</v>
      </c>
      <c r="BH26" s="333">
        <v>782.42169999999999</v>
      </c>
      <c r="BI26" s="333">
        <v>784.05029999999999</v>
      </c>
      <c r="BJ26" s="333">
        <v>785.6662</v>
      </c>
      <c r="BK26" s="333">
        <v>787.22180000000003</v>
      </c>
      <c r="BL26" s="333">
        <v>788.84780000000001</v>
      </c>
      <c r="BM26" s="333">
        <v>790.49670000000003</v>
      </c>
      <c r="BN26" s="333">
        <v>792.2346</v>
      </c>
      <c r="BO26" s="333">
        <v>793.87980000000005</v>
      </c>
      <c r="BP26" s="333">
        <v>795.49839999999995</v>
      </c>
      <c r="BQ26" s="333">
        <v>797.20799999999997</v>
      </c>
      <c r="BR26" s="333">
        <v>798.68489999999997</v>
      </c>
      <c r="BS26" s="333">
        <v>800.04679999999996</v>
      </c>
      <c r="BT26" s="333">
        <v>801.01520000000005</v>
      </c>
      <c r="BU26" s="333">
        <v>802.35599999999999</v>
      </c>
      <c r="BV26" s="333">
        <v>803.79070000000002</v>
      </c>
    </row>
    <row r="27" spans="1:74" ht="11.1" customHeight="1" x14ac:dyDescent="0.2">
      <c r="A27" s="148" t="s">
        <v>929</v>
      </c>
      <c r="B27" s="210" t="s">
        <v>621</v>
      </c>
      <c r="C27" s="240">
        <v>1795.5670091</v>
      </c>
      <c r="D27" s="240">
        <v>1799.970155</v>
      </c>
      <c r="E27" s="240">
        <v>1804.614579</v>
      </c>
      <c r="F27" s="240">
        <v>1811.4996991999999</v>
      </c>
      <c r="G27" s="240">
        <v>1815.1271159</v>
      </c>
      <c r="H27" s="240">
        <v>1817.4962473000001</v>
      </c>
      <c r="I27" s="240">
        <v>1811.1397104</v>
      </c>
      <c r="J27" s="240">
        <v>1816.5928082</v>
      </c>
      <c r="K27" s="240">
        <v>1826.3881578999999</v>
      </c>
      <c r="L27" s="240">
        <v>1863.0349572</v>
      </c>
      <c r="M27" s="240">
        <v>1864.6329122</v>
      </c>
      <c r="N27" s="240">
        <v>1853.6912208000001</v>
      </c>
      <c r="O27" s="240">
        <v>1800.3791335000001</v>
      </c>
      <c r="P27" s="240">
        <v>1786.731211</v>
      </c>
      <c r="Q27" s="240">
        <v>1782.9167038999999</v>
      </c>
      <c r="R27" s="240">
        <v>1804.06627</v>
      </c>
      <c r="S27" s="240">
        <v>1808.5706006999999</v>
      </c>
      <c r="T27" s="240">
        <v>1811.5603536000001</v>
      </c>
      <c r="U27" s="240">
        <v>1810.7007125</v>
      </c>
      <c r="V27" s="240">
        <v>1812.4124221</v>
      </c>
      <c r="W27" s="240">
        <v>1814.3606660999999</v>
      </c>
      <c r="X27" s="240">
        <v>1814.8268889000001</v>
      </c>
      <c r="Y27" s="240">
        <v>1818.5371186</v>
      </c>
      <c r="Z27" s="240">
        <v>1823.7727995</v>
      </c>
      <c r="AA27" s="240">
        <v>1833.5464440999999</v>
      </c>
      <c r="AB27" s="240">
        <v>1839.5736431</v>
      </c>
      <c r="AC27" s="240">
        <v>1844.8669089</v>
      </c>
      <c r="AD27" s="240">
        <v>1847.0675222</v>
      </c>
      <c r="AE27" s="240">
        <v>1852.6619611000001</v>
      </c>
      <c r="AF27" s="240">
        <v>1859.2915063</v>
      </c>
      <c r="AG27" s="240">
        <v>1868.4377529000001</v>
      </c>
      <c r="AH27" s="240">
        <v>1876.0263143</v>
      </c>
      <c r="AI27" s="240">
        <v>1883.5387856</v>
      </c>
      <c r="AJ27" s="240">
        <v>1893.1408319</v>
      </c>
      <c r="AK27" s="240">
        <v>1898.8768743000001</v>
      </c>
      <c r="AL27" s="240">
        <v>1902.9125779000001</v>
      </c>
      <c r="AM27" s="240">
        <v>1900.7727405999999</v>
      </c>
      <c r="AN27" s="240">
        <v>1904.7641678</v>
      </c>
      <c r="AO27" s="240">
        <v>1910.4116577</v>
      </c>
      <c r="AP27" s="240">
        <v>1921.0041486</v>
      </c>
      <c r="AQ27" s="240">
        <v>1927.4970598</v>
      </c>
      <c r="AR27" s="240">
        <v>1933.1793296999999</v>
      </c>
      <c r="AS27" s="240">
        <v>1937.6531497000001</v>
      </c>
      <c r="AT27" s="240">
        <v>1942.0124937999999</v>
      </c>
      <c r="AU27" s="240">
        <v>1945.8595531999999</v>
      </c>
      <c r="AV27" s="240">
        <v>1949.3264996</v>
      </c>
      <c r="AW27" s="240">
        <v>1952.049861</v>
      </c>
      <c r="AX27" s="240">
        <v>1954.1618089000001</v>
      </c>
      <c r="AY27" s="240">
        <v>1954.0337575999999</v>
      </c>
      <c r="AZ27" s="240">
        <v>1956.1443182</v>
      </c>
      <c r="BA27" s="240">
        <v>1958.8649046999999</v>
      </c>
      <c r="BB27" s="240">
        <v>1962.441838</v>
      </c>
      <c r="BC27" s="240">
        <v>1966.1977359</v>
      </c>
      <c r="BD27" s="240">
        <v>1970.3789191999999</v>
      </c>
      <c r="BE27" s="240">
        <v>1976.1697349000001</v>
      </c>
      <c r="BF27" s="240">
        <v>1980.3132287000001</v>
      </c>
      <c r="BG27" s="240">
        <v>1983.9937477999999</v>
      </c>
      <c r="BH27" s="333">
        <v>1986.6790000000001</v>
      </c>
      <c r="BI27" s="333">
        <v>1989.8330000000001</v>
      </c>
      <c r="BJ27" s="333">
        <v>1992.923</v>
      </c>
      <c r="BK27" s="333">
        <v>1995.627</v>
      </c>
      <c r="BL27" s="333">
        <v>1998.8320000000001</v>
      </c>
      <c r="BM27" s="333">
        <v>2002.2170000000001</v>
      </c>
      <c r="BN27" s="333">
        <v>2006.0909999999999</v>
      </c>
      <c r="BO27" s="333">
        <v>2009.6010000000001</v>
      </c>
      <c r="BP27" s="333">
        <v>2013.056</v>
      </c>
      <c r="BQ27" s="333">
        <v>2016.7550000000001</v>
      </c>
      <c r="BR27" s="333">
        <v>2019.8789999999999</v>
      </c>
      <c r="BS27" s="333">
        <v>2022.7249999999999</v>
      </c>
      <c r="BT27" s="333">
        <v>2024.5429999999999</v>
      </c>
      <c r="BU27" s="333">
        <v>2027.3969999999999</v>
      </c>
      <c r="BV27" s="333">
        <v>2030.538</v>
      </c>
    </row>
    <row r="28" spans="1:74" ht="11.1" customHeight="1" x14ac:dyDescent="0.2">
      <c r="A28" s="148" t="s">
        <v>930</v>
      </c>
      <c r="B28" s="210" t="s">
        <v>588</v>
      </c>
      <c r="C28" s="240">
        <v>1905.3037950999999</v>
      </c>
      <c r="D28" s="240">
        <v>1910.5629504000001</v>
      </c>
      <c r="E28" s="240">
        <v>1915.3659743999999</v>
      </c>
      <c r="F28" s="240">
        <v>1921.2216231</v>
      </c>
      <c r="G28" s="240">
        <v>1923.9808171</v>
      </c>
      <c r="H28" s="240">
        <v>1925.1523127</v>
      </c>
      <c r="I28" s="240">
        <v>1915.8601234</v>
      </c>
      <c r="J28" s="240">
        <v>1920.5132117000001</v>
      </c>
      <c r="K28" s="240">
        <v>1930.2355912</v>
      </c>
      <c r="L28" s="240">
        <v>1965.5561193000001</v>
      </c>
      <c r="M28" s="240">
        <v>1970.0204385</v>
      </c>
      <c r="N28" s="240">
        <v>1964.157406</v>
      </c>
      <c r="O28" s="240">
        <v>1925.4427309</v>
      </c>
      <c r="P28" s="240">
        <v>1915.8182131999999</v>
      </c>
      <c r="Q28" s="240">
        <v>1912.7595619000001</v>
      </c>
      <c r="R28" s="240">
        <v>1925.9370853999999</v>
      </c>
      <c r="S28" s="240">
        <v>1928.7574359</v>
      </c>
      <c r="T28" s="240">
        <v>1930.8909217999999</v>
      </c>
      <c r="U28" s="240">
        <v>1931.7884082999999</v>
      </c>
      <c r="V28" s="240">
        <v>1932.9600157</v>
      </c>
      <c r="W28" s="240">
        <v>1933.8566095000001</v>
      </c>
      <c r="X28" s="240">
        <v>1931.4131385000001</v>
      </c>
      <c r="Y28" s="240">
        <v>1934.0584933</v>
      </c>
      <c r="Z28" s="240">
        <v>1938.7276228000001</v>
      </c>
      <c r="AA28" s="240">
        <v>1948.392576</v>
      </c>
      <c r="AB28" s="240">
        <v>1954.880218</v>
      </c>
      <c r="AC28" s="240">
        <v>1961.1625979999999</v>
      </c>
      <c r="AD28" s="240">
        <v>1967.1107162999999</v>
      </c>
      <c r="AE28" s="240">
        <v>1973.0793219</v>
      </c>
      <c r="AF28" s="240">
        <v>1978.9394153000001</v>
      </c>
      <c r="AG28" s="240">
        <v>1983.7158165000001</v>
      </c>
      <c r="AH28" s="240">
        <v>1990.0902701</v>
      </c>
      <c r="AI28" s="240">
        <v>1997.0875963000001</v>
      </c>
      <c r="AJ28" s="240">
        <v>2007.1320536999999</v>
      </c>
      <c r="AK28" s="240">
        <v>2013.5569310999999</v>
      </c>
      <c r="AL28" s="240">
        <v>2018.7864870999999</v>
      </c>
      <c r="AM28" s="240">
        <v>2020.5988979000001</v>
      </c>
      <c r="AN28" s="240">
        <v>2025.1041789000001</v>
      </c>
      <c r="AO28" s="240">
        <v>2030.0805061999999</v>
      </c>
      <c r="AP28" s="240">
        <v>2036.1599529</v>
      </c>
      <c r="AQ28" s="240">
        <v>2041.6043182000001</v>
      </c>
      <c r="AR28" s="240">
        <v>2047.0456750000001</v>
      </c>
      <c r="AS28" s="240">
        <v>2051.5174578000001</v>
      </c>
      <c r="AT28" s="240">
        <v>2057.6777221000002</v>
      </c>
      <c r="AU28" s="240">
        <v>2064.5599022000001</v>
      </c>
      <c r="AV28" s="240">
        <v>2075.6360377999999</v>
      </c>
      <c r="AW28" s="240">
        <v>2081.3580197000001</v>
      </c>
      <c r="AX28" s="240">
        <v>2085.1978878</v>
      </c>
      <c r="AY28" s="240">
        <v>2083.9512126999998</v>
      </c>
      <c r="AZ28" s="240">
        <v>2086.4301747999998</v>
      </c>
      <c r="BA28" s="240">
        <v>2089.4303448999999</v>
      </c>
      <c r="BB28" s="240">
        <v>2092.9952466999998</v>
      </c>
      <c r="BC28" s="240">
        <v>2097.0051899999999</v>
      </c>
      <c r="BD28" s="240">
        <v>2101.5036983999998</v>
      </c>
      <c r="BE28" s="240">
        <v>2107.8105890000002</v>
      </c>
      <c r="BF28" s="240">
        <v>2112.2963651</v>
      </c>
      <c r="BG28" s="240">
        <v>2116.2808436999999</v>
      </c>
      <c r="BH28" s="333">
        <v>2118.799</v>
      </c>
      <c r="BI28" s="333">
        <v>2122.5050000000001</v>
      </c>
      <c r="BJ28" s="333">
        <v>2126.433</v>
      </c>
      <c r="BK28" s="333">
        <v>2130.8139999999999</v>
      </c>
      <c r="BL28" s="333">
        <v>2135.0169999999998</v>
      </c>
      <c r="BM28" s="333">
        <v>2139.27</v>
      </c>
      <c r="BN28" s="333">
        <v>2143.7289999999998</v>
      </c>
      <c r="BO28" s="333">
        <v>2147.9670000000001</v>
      </c>
      <c r="BP28" s="333">
        <v>2152.1410000000001</v>
      </c>
      <c r="BQ28" s="333">
        <v>2156.5650000000001</v>
      </c>
      <c r="BR28" s="333">
        <v>2160.37</v>
      </c>
      <c r="BS28" s="333">
        <v>2163.8739999999998</v>
      </c>
      <c r="BT28" s="333">
        <v>2166.1379999999999</v>
      </c>
      <c r="BU28" s="333">
        <v>2169.7399999999998</v>
      </c>
      <c r="BV28" s="333">
        <v>2173.7420000000002</v>
      </c>
    </row>
    <row r="29" spans="1:74" ht="11.1" customHeight="1" x14ac:dyDescent="0.2">
      <c r="A29" s="148" t="s">
        <v>931</v>
      </c>
      <c r="B29" s="210" t="s">
        <v>589</v>
      </c>
      <c r="C29" s="240">
        <v>927.09760802000005</v>
      </c>
      <c r="D29" s="240">
        <v>930.18396471999995</v>
      </c>
      <c r="E29" s="240">
        <v>932.69738911000002</v>
      </c>
      <c r="F29" s="240">
        <v>935.37657661000003</v>
      </c>
      <c r="G29" s="240">
        <v>936.19011483999998</v>
      </c>
      <c r="H29" s="240">
        <v>935.87669921999998</v>
      </c>
      <c r="I29" s="240">
        <v>928.30937864999999</v>
      </c>
      <c r="J29" s="240">
        <v>930.33726862000003</v>
      </c>
      <c r="K29" s="240">
        <v>935.83341804999998</v>
      </c>
      <c r="L29" s="240">
        <v>957.21355589999996</v>
      </c>
      <c r="M29" s="240">
        <v>960.33442749999995</v>
      </c>
      <c r="N29" s="240">
        <v>957.61176183999999</v>
      </c>
      <c r="O29" s="240">
        <v>936.99224245000005</v>
      </c>
      <c r="P29" s="240">
        <v>931.62248956999997</v>
      </c>
      <c r="Q29" s="240">
        <v>929.44918675999998</v>
      </c>
      <c r="R29" s="240">
        <v>934.29940873999999</v>
      </c>
      <c r="S29" s="240">
        <v>935.64870000999997</v>
      </c>
      <c r="T29" s="240">
        <v>937.32413528999996</v>
      </c>
      <c r="U29" s="240">
        <v>940.92974076999997</v>
      </c>
      <c r="V29" s="240">
        <v>942.05444445000001</v>
      </c>
      <c r="W29" s="240">
        <v>942.30227252999998</v>
      </c>
      <c r="X29" s="240">
        <v>939.48876737000001</v>
      </c>
      <c r="Y29" s="240">
        <v>939.62118742999996</v>
      </c>
      <c r="Z29" s="240">
        <v>940.51507508999998</v>
      </c>
      <c r="AA29" s="240">
        <v>941.52259529000003</v>
      </c>
      <c r="AB29" s="240">
        <v>944.42529443000001</v>
      </c>
      <c r="AC29" s="240">
        <v>948.57533745000001</v>
      </c>
      <c r="AD29" s="240">
        <v>956.90452187999995</v>
      </c>
      <c r="AE29" s="240">
        <v>961.35040451999998</v>
      </c>
      <c r="AF29" s="240">
        <v>964.84478290000004</v>
      </c>
      <c r="AG29" s="240">
        <v>965.80125341999997</v>
      </c>
      <c r="AH29" s="240">
        <v>968.58242599000005</v>
      </c>
      <c r="AI29" s="240">
        <v>971.60189700000001</v>
      </c>
      <c r="AJ29" s="240">
        <v>976.79169717000002</v>
      </c>
      <c r="AK29" s="240">
        <v>978.83874203000005</v>
      </c>
      <c r="AL29" s="240">
        <v>979.67506229000003</v>
      </c>
      <c r="AM29" s="240">
        <v>976.84948438000004</v>
      </c>
      <c r="AN29" s="240">
        <v>977.10273562999998</v>
      </c>
      <c r="AO29" s="240">
        <v>977.98364246000006</v>
      </c>
      <c r="AP29" s="240">
        <v>980.53034320999996</v>
      </c>
      <c r="AQ29" s="240">
        <v>981.88795746999995</v>
      </c>
      <c r="AR29" s="240">
        <v>983.09462356999995</v>
      </c>
      <c r="AS29" s="240">
        <v>983.53509487999997</v>
      </c>
      <c r="AT29" s="240">
        <v>984.90129963000004</v>
      </c>
      <c r="AU29" s="240">
        <v>986.57799120000004</v>
      </c>
      <c r="AV29" s="240">
        <v>989.91361914000004</v>
      </c>
      <c r="AW29" s="240">
        <v>991.19994714999996</v>
      </c>
      <c r="AX29" s="240">
        <v>991.78542478999998</v>
      </c>
      <c r="AY29" s="240">
        <v>989.87072253999997</v>
      </c>
      <c r="AZ29" s="240">
        <v>990.40399658000001</v>
      </c>
      <c r="BA29" s="240">
        <v>991.58591738999996</v>
      </c>
      <c r="BB29" s="240">
        <v>993.96137984999996</v>
      </c>
      <c r="BC29" s="240">
        <v>996.03192305000005</v>
      </c>
      <c r="BD29" s="240">
        <v>998.34244187000002</v>
      </c>
      <c r="BE29" s="240">
        <v>1001.4120123</v>
      </c>
      <c r="BF29" s="240">
        <v>1003.8131754</v>
      </c>
      <c r="BG29" s="240">
        <v>1006.0650069</v>
      </c>
      <c r="BH29" s="333">
        <v>1008.062</v>
      </c>
      <c r="BI29" s="333">
        <v>1010.0940000000001</v>
      </c>
      <c r="BJ29" s="333">
        <v>1012.056</v>
      </c>
      <c r="BK29" s="333">
        <v>1013.825</v>
      </c>
      <c r="BL29" s="333">
        <v>1015.7380000000001</v>
      </c>
      <c r="BM29" s="333">
        <v>1017.673</v>
      </c>
      <c r="BN29" s="333">
        <v>1019.6369999999999</v>
      </c>
      <c r="BO29" s="333">
        <v>1021.611</v>
      </c>
      <c r="BP29" s="333">
        <v>1023.602</v>
      </c>
      <c r="BQ29" s="333">
        <v>1025.644</v>
      </c>
      <c r="BR29" s="333">
        <v>1027.645</v>
      </c>
      <c r="BS29" s="333">
        <v>1029.6389999999999</v>
      </c>
      <c r="BT29" s="333">
        <v>1031.566</v>
      </c>
      <c r="BU29" s="333">
        <v>1033.5899999999999</v>
      </c>
      <c r="BV29" s="333">
        <v>1035.653</v>
      </c>
    </row>
    <row r="30" spans="1:74" ht="11.1" customHeight="1" x14ac:dyDescent="0.2">
      <c r="A30" s="148" t="s">
        <v>932</v>
      </c>
      <c r="B30" s="210" t="s">
        <v>590</v>
      </c>
      <c r="C30" s="240">
        <v>2447.3801217999999</v>
      </c>
      <c r="D30" s="240">
        <v>2452.0866683999998</v>
      </c>
      <c r="E30" s="240">
        <v>2457.0791444000001</v>
      </c>
      <c r="F30" s="240">
        <v>2464.5326773000002</v>
      </c>
      <c r="G30" s="240">
        <v>2468.4656666000001</v>
      </c>
      <c r="H30" s="240">
        <v>2471.0532395999999</v>
      </c>
      <c r="I30" s="240">
        <v>2462.2941513999999</v>
      </c>
      <c r="J30" s="240">
        <v>2469.6918258999999</v>
      </c>
      <c r="K30" s="240">
        <v>2483.2450179000002</v>
      </c>
      <c r="L30" s="240">
        <v>2532.4664788</v>
      </c>
      <c r="M30" s="240">
        <v>2536.1961427000001</v>
      </c>
      <c r="N30" s="240">
        <v>2523.9467607000001</v>
      </c>
      <c r="O30" s="240">
        <v>2459.6271766999998</v>
      </c>
      <c r="P30" s="240">
        <v>2442.4880701000002</v>
      </c>
      <c r="Q30" s="240">
        <v>2436.4382847000002</v>
      </c>
      <c r="R30" s="240">
        <v>2457.1947498999998</v>
      </c>
      <c r="S30" s="240">
        <v>2461.5359102000002</v>
      </c>
      <c r="T30" s="240">
        <v>2465.1786947000001</v>
      </c>
      <c r="U30" s="240">
        <v>2467.1499438000001</v>
      </c>
      <c r="V30" s="240">
        <v>2470.1258466999998</v>
      </c>
      <c r="W30" s="240">
        <v>2473.1332437000001</v>
      </c>
      <c r="X30" s="240">
        <v>2472.9733676999999</v>
      </c>
      <c r="Y30" s="240">
        <v>2478.4428281999999</v>
      </c>
      <c r="Z30" s="240">
        <v>2486.3428580999998</v>
      </c>
      <c r="AA30" s="240">
        <v>2500.0653624000001</v>
      </c>
      <c r="AB30" s="240">
        <v>2510.2826024999999</v>
      </c>
      <c r="AC30" s="240">
        <v>2520.3864831000001</v>
      </c>
      <c r="AD30" s="240">
        <v>2530.4957132</v>
      </c>
      <c r="AE30" s="240">
        <v>2540.2838437</v>
      </c>
      <c r="AF30" s="240">
        <v>2549.8695833000002</v>
      </c>
      <c r="AG30" s="240">
        <v>2558.6809551000001</v>
      </c>
      <c r="AH30" s="240">
        <v>2568.2908957</v>
      </c>
      <c r="AI30" s="240">
        <v>2578.1274281999999</v>
      </c>
      <c r="AJ30" s="240">
        <v>2588.2360265000002</v>
      </c>
      <c r="AK30" s="240">
        <v>2598.4916373000001</v>
      </c>
      <c r="AL30" s="240">
        <v>2608.9397345000002</v>
      </c>
      <c r="AM30" s="240">
        <v>2620.4875532999999</v>
      </c>
      <c r="AN30" s="240">
        <v>2630.6401970000002</v>
      </c>
      <c r="AO30" s="240">
        <v>2640.3049007</v>
      </c>
      <c r="AP30" s="240">
        <v>2649.4715074999999</v>
      </c>
      <c r="AQ30" s="240">
        <v>2658.1679491</v>
      </c>
      <c r="AR30" s="240">
        <v>2666.3840684000002</v>
      </c>
      <c r="AS30" s="240">
        <v>2673.3001296000002</v>
      </c>
      <c r="AT30" s="240">
        <v>2681.1704064</v>
      </c>
      <c r="AU30" s="240">
        <v>2689.1751628000002</v>
      </c>
      <c r="AV30" s="240">
        <v>2699.6492282999998</v>
      </c>
      <c r="AW30" s="240">
        <v>2706.1718219999998</v>
      </c>
      <c r="AX30" s="240">
        <v>2711.0777733</v>
      </c>
      <c r="AY30" s="240">
        <v>2711.1147323</v>
      </c>
      <c r="AZ30" s="240">
        <v>2715.2266611999999</v>
      </c>
      <c r="BA30" s="240">
        <v>2720.1612101999999</v>
      </c>
      <c r="BB30" s="240">
        <v>2725.9127239999998</v>
      </c>
      <c r="BC30" s="240">
        <v>2732.4967544000001</v>
      </c>
      <c r="BD30" s="240">
        <v>2739.9076461</v>
      </c>
      <c r="BE30" s="240">
        <v>2749.9481731000001</v>
      </c>
      <c r="BF30" s="240">
        <v>2757.6607072000002</v>
      </c>
      <c r="BG30" s="240">
        <v>2764.8480224</v>
      </c>
      <c r="BH30" s="333">
        <v>2770.6039999999998</v>
      </c>
      <c r="BI30" s="333">
        <v>2777.42</v>
      </c>
      <c r="BJ30" s="333">
        <v>2784.3910000000001</v>
      </c>
      <c r="BK30" s="333">
        <v>2791.7820000000002</v>
      </c>
      <c r="BL30" s="333">
        <v>2798.8629999999998</v>
      </c>
      <c r="BM30" s="333">
        <v>2805.9</v>
      </c>
      <c r="BN30" s="333">
        <v>2812.9690000000001</v>
      </c>
      <c r="BO30" s="333">
        <v>2819.8609999999999</v>
      </c>
      <c r="BP30" s="333">
        <v>2826.654</v>
      </c>
      <c r="BQ30" s="333">
        <v>2833.4920000000002</v>
      </c>
      <c r="BR30" s="333">
        <v>2839.9740000000002</v>
      </c>
      <c r="BS30" s="333">
        <v>2846.2460000000001</v>
      </c>
      <c r="BT30" s="333">
        <v>2851.277</v>
      </c>
      <c r="BU30" s="333">
        <v>2857.9029999999998</v>
      </c>
      <c r="BV30" s="333">
        <v>2865.0940000000001</v>
      </c>
    </row>
    <row r="31" spans="1:74" ht="11.1" customHeight="1" x14ac:dyDescent="0.2">
      <c r="A31" s="148" t="s">
        <v>933</v>
      </c>
      <c r="B31" s="210" t="s">
        <v>591</v>
      </c>
      <c r="C31" s="240">
        <v>716.5299708</v>
      </c>
      <c r="D31" s="240">
        <v>718.47463864999997</v>
      </c>
      <c r="E31" s="240">
        <v>720.22457679000001</v>
      </c>
      <c r="F31" s="240">
        <v>722.68882262</v>
      </c>
      <c r="G31" s="240">
        <v>723.36752325999998</v>
      </c>
      <c r="H31" s="240">
        <v>723.16971610999997</v>
      </c>
      <c r="I31" s="240">
        <v>718.74524181000004</v>
      </c>
      <c r="J31" s="240">
        <v>719.30703861999996</v>
      </c>
      <c r="K31" s="240">
        <v>721.50494717000004</v>
      </c>
      <c r="L31" s="240">
        <v>731.31143815999997</v>
      </c>
      <c r="M31" s="240">
        <v>732.30221716999995</v>
      </c>
      <c r="N31" s="240">
        <v>730.44975489000001</v>
      </c>
      <c r="O31" s="240">
        <v>719.70201076000001</v>
      </c>
      <c r="P31" s="240">
        <v>716.70209635000003</v>
      </c>
      <c r="Q31" s="240">
        <v>715.39797108000005</v>
      </c>
      <c r="R31" s="240">
        <v>717.45540155000003</v>
      </c>
      <c r="S31" s="240">
        <v>718.29352963999997</v>
      </c>
      <c r="T31" s="240">
        <v>719.57812192999995</v>
      </c>
      <c r="U31" s="240">
        <v>722.80513705999999</v>
      </c>
      <c r="V31" s="240">
        <v>723.86068880000005</v>
      </c>
      <c r="W31" s="240">
        <v>724.24073579000003</v>
      </c>
      <c r="X31" s="240">
        <v>721.59230663999995</v>
      </c>
      <c r="Y31" s="240">
        <v>722.38607262000005</v>
      </c>
      <c r="Z31" s="240">
        <v>724.26906236000002</v>
      </c>
      <c r="AA31" s="240">
        <v>728.58813692000001</v>
      </c>
      <c r="AB31" s="240">
        <v>731.63942839000003</v>
      </c>
      <c r="AC31" s="240">
        <v>734.76979782000001</v>
      </c>
      <c r="AD31" s="240">
        <v>738.45291851000002</v>
      </c>
      <c r="AE31" s="240">
        <v>741.38618888999997</v>
      </c>
      <c r="AF31" s="240">
        <v>744.04328225999996</v>
      </c>
      <c r="AG31" s="240">
        <v>745.76448361999996</v>
      </c>
      <c r="AH31" s="240">
        <v>748.36400919000005</v>
      </c>
      <c r="AI31" s="240">
        <v>751.18214397999998</v>
      </c>
      <c r="AJ31" s="240">
        <v>754.80588565000005</v>
      </c>
      <c r="AK31" s="240">
        <v>757.62099062000004</v>
      </c>
      <c r="AL31" s="240">
        <v>760.21445655000002</v>
      </c>
      <c r="AM31" s="240">
        <v>762.24497870000005</v>
      </c>
      <c r="AN31" s="240">
        <v>764.65114513000003</v>
      </c>
      <c r="AO31" s="240">
        <v>767.09165108000002</v>
      </c>
      <c r="AP31" s="240">
        <v>769.84444774999997</v>
      </c>
      <c r="AQ31" s="240">
        <v>772.14516935999995</v>
      </c>
      <c r="AR31" s="240">
        <v>774.27176710000003</v>
      </c>
      <c r="AS31" s="240">
        <v>775.80783726000004</v>
      </c>
      <c r="AT31" s="240">
        <v>777.89849004999996</v>
      </c>
      <c r="AU31" s="240">
        <v>780.12732175999997</v>
      </c>
      <c r="AV31" s="240">
        <v>783.47701672999995</v>
      </c>
      <c r="AW31" s="240">
        <v>785.24519300999998</v>
      </c>
      <c r="AX31" s="240">
        <v>786.41453495999997</v>
      </c>
      <c r="AY31" s="240">
        <v>786.32300008000004</v>
      </c>
      <c r="AZ31" s="240">
        <v>786.79120522000005</v>
      </c>
      <c r="BA31" s="240">
        <v>787.15710788000001</v>
      </c>
      <c r="BB31" s="240">
        <v>786.55624126999999</v>
      </c>
      <c r="BC31" s="240">
        <v>787.36588907999999</v>
      </c>
      <c r="BD31" s="240">
        <v>788.72158451999996</v>
      </c>
      <c r="BE31" s="240">
        <v>791.47182491000001</v>
      </c>
      <c r="BF31" s="240">
        <v>793.28324262000001</v>
      </c>
      <c r="BG31" s="240">
        <v>795.00433496999995</v>
      </c>
      <c r="BH31" s="333">
        <v>796.43140000000005</v>
      </c>
      <c r="BI31" s="333">
        <v>798.12459999999999</v>
      </c>
      <c r="BJ31" s="333">
        <v>799.88030000000003</v>
      </c>
      <c r="BK31" s="333">
        <v>801.8048</v>
      </c>
      <c r="BL31" s="333">
        <v>803.60580000000004</v>
      </c>
      <c r="BM31" s="333">
        <v>805.38980000000004</v>
      </c>
      <c r="BN31" s="333">
        <v>807.15920000000006</v>
      </c>
      <c r="BO31" s="333">
        <v>808.90679999999998</v>
      </c>
      <c r="BP31" s="333">
        <v>810.63509999999997</v>
      </c>
      <c r="BQ31" s="333">
        <v>812.45360000000005</v>
      </c>
      <c r="BR31" s="333">
        <v>814.06150000000002</v>
      </c>
      <c r="BS31" s="333">
        <v>815.56809999999996</v>
      </c>
      <c r="BT31" s="333">
        <v>816.58299999999997</v>
      </c>
      <c r="BU31" s="333">
        <v>818.18010000000004</v>
      </c>
      <c r="BV31" s="333">
        <v>819.96879999999999</v>
      </c>
    </row>
    <row r="32" spans="1:74" ht="11.1" customHeight="1" x14ac:dyDescent="0.2">
      <c r="A32" s="148" t="s">
        <v>934</v>
      </c>
      <c r="B32" s="210" t="s">
        <v>592</v>
      </c>
      <c r="C32" s="240">
        <v>1555.0476252999999</v>
      </c>
      <c r="D32" s="240">
        <v>1564.940775</v>
      </c>
      <c r="E32" s="240">
        <v>1572.3004043999999</v>
      </c>
      <c r="F32" s="240">
        <v>1575.5497945</v>
      </c>
      <c r="G32" s="240">
        <v>1579.0249226999999</v>
      </c>
      <c r="H32" s="240">
        <v>1581.1490699999999</v>
      </c>
      <c r="I32" s="240">
        <v>1573.6469070000001</v>
      </c>
      <c r="J32" s="240">
        <v>1579.2755893999999</v>
      </c>
      <c r="K32" s="240">
        <v>1589.7597877000001</v>
      </c>
      <c r="L32" s="240">
        <v>1625.0500586999999</v>
      </c>
      <c r="M32" s="240">
        <v>1630.2823715</v>
      </c>
      <c r="N32" s="240">
        <v>1625.4072827</v>
      </c>
      <c r="O32" s="240">
        <v>1588.4206289000001</v>
      </c>
      <c r="P32" s="240">
        <v>1579.8338596000001</v>
      </c>
      <c r="Q32" s="240">
        <v>1577.6428115000001</v>
      </c>
      <c r="R32" s="240">
        <v>1590.9023947000001</v>
      </c>
      <c r="S32" s="240">
        <v>1594.7116059</v>
      </c>
      <c r="T32" s="240">
        <v>1598.1253554</v>
      </c>
      <c r="U32" s="240">
        <v>1601.5166841</v>
      </c>
      <c r="V32" s="240">
        <v>1603.8597296</v>
      </c>
      <c r="W32" s="240">
        <v>1605.5275328</v>
      </c>
      <c r="X32" s="240">
        <v>1601.8435832</v>
      </c>
      <c r="Y32" s="240">
        <v>1605.6682846000001</v>
      </c>
      <c r="Z32" s="240">
        <v>1612.3251267000001</v>
      </c>
      <c r="AA32" s="240">
        <v>1626.7082568000001</v>
      </c>
      <c r="AB32" s="240">
        <v>1635.3587692999999</v>
      </c>
      <c r="AC32" s="240">
        <v>1643.1708117000001</v>
      </c>
      <c r="AD32" s="240">
        <v>1648.7966544000001</v>
      </c>
      <c r="AE32" s="240">
        <v>1655.9425537</v>
      </c>
      <c r="AF32" s="240">
        <v>1663.2607802</v>
      </c>
      <c r="AG32" s="240">
        <v>1671.2331277999999</v>
      </c>
      <c r="AH32" s="240">
        <v>1678.5346628</v>
      </c>
      <c r="AI32" s="240">
        <v>1685.6471793000001</v>
      </c>
      <c r="AJ32" s="240">
        <v>1692.3540731000001</v>
      </c>
      <c r="AK32" s="240">
        <v>1699.2510059000001</v>
      </c>
      <c r="AL32" s="240">
        <v>1706.1213734</v>
      </c>
      <c r="AM32" s="240">
        <v>1716.1416876999999</v>
      </c>
      <c r="AN32" s="240">
        <v>1720.5765405</v>
      </c>
      <c r="AO32" s="240">
        <v>1722.6024440000001</v>
      </c>
      <c r="AP32" s="240">
        <v>1717.0711845000001</v>
      </c>
      <c r="AQ32" s="240">
        <v>1718.1403495</v>
      </c>
      <c r="AR32" s="240">
        <v>1720.6617252999999</v>
      </c>
      <c r="AS32" s="240">
        <v>1727.7053807</v>
      </c>
      <c r="AT32" s="240">
        <v>1730.8286267999999</v>
      </c>
      <c r="AU32" s="240">
        <v>1733.1015322999999</v>
      </c>
      <c r="AV32" s="240">
        <v>1733.8548123999999</v>
      </c>
      <c r="AW32" s="240">
        <v>1734.9290000999999</v>
      </c>
      <c r="AX32" s="240">
        <v>1735.6548108</v>
      </c>
      <c r="AY32" s="240">
        <v>1735.4272306</v>
      </c>
      <c r="AZ32" s="240">
        <v>1735.9100473000001</v>
      </c>
      <c r="BA32" s="240">
        <v>1736.4982471999999</v>
      </c>
      <c r="BB32" s="240">
        <v>1735.8626369000001</v>
      </c>
      <c r="BC32" s="240">
        <v>1737.6584981999999</v>
      </c>
      <c r="BD32" s="240">
        <v>1740.5566375999999</v>
      </c>
      <c r="BE32" s="240">
        <v>1746.0001275</v>
      </c>
      <c r="BF32" s="240">
        <v>1750.0205189999999</v>
      </c>
      <c r="BG32" s="240">
        <v>1754.0608844000001</v>
      </c>
      <c r="BH32" s="333">
        <v>1757.8240000000001</v>
      </c>
      <c r="BI32" s="333">
        <v>1762.127</v>
      </c>
      <c r="BJ32" s="333">
        <v>1766.674</v>
      </c>
      <c r="BK32" s="333">
        <v>1771.5039999999999</v>
      </c>
      <c r="BL32" s="333">
        <v>1776.5050000000001</v>
      </c>
      <c r="BM32" s="333">
        <v>1781.7190000000001</v>
      </c>
      <c r="BN32" s="333">
        <v>1787.5239999999999</v>
      </c>
      <c r="BO32" s="333">
        <v>1792.8779999999999</v>
      </c>
      <c r="BP32" s="333">
        <v>1798.1610000000001</v>
      </c>
      <c r="BQ32" s="333">
        <v>1803.462</v>
      </c>
      <c r="BR32" s="333">
        <v>1808.5350000000001</v>
      </c>
      <c r="BS32" s="333">
        <v>1813.47</v>
      </c>
      <c r="BT32" s="333">
        <v>1817.768</v>
      </c>
      <c r="BU32" s="333">
        <v>1822.8</v>
      </c>
      <c r="BV32" s="333">
        <v>1828.069</v>
      </c>
    </row>
    <row r="33" spans="1:74" s="163" customFormat="1" ht="11.1" customHeight="1" x14ac:dyDescent="0.2">
      <c r="A33" s="148" t="s">
        <v>935</v>
      </c>
      <c r="B33" s="210" t="s">
        <v>593</v>
      </c>
      <c r="C33" s="240">
        <v>843.27595628999995</v>
      </c>
      <c r="D33" s="240">
        <v>846.95503472999997</v>
      </c>
      <c r="E33" s="240">
        <v>850.53013829999998</v>
      </c>
      <c r="F33" s="240">
        <v>855.37158715999999</v>
      </c>
      <c r="G33" s="240">
        <v>857.71100091999995</v>
      </c>
      <c r="H33" s="240">
        <v>858.91869971000006</v>
      </c>
      <c r="I33" s="240">
        <v>853.57671218999997</v>
      </c>
      <c r="J33" s="240">
        <v>856.58445959000005</v>
      </c>
      <c r="K33" s="240">
        <v>862.52397054999994</v>
      </c>
      <c r="L33" s="240">
        <v>883.73912916999996</v>
      </c>
      <c r="M33" s="240">
        <v>886.28425417000005</v>
      </c>
      <c r="N33" s="240">
        <v>882.50322965999999</v>
      </c>
      <c r="O33" s="240">
        <v>858.17340725999998</v>
      </c>
      <c r="P33" s="240">
        <v>852.40706999999998</v>
      </c>
      <c r="Q33" s="240">
        <v>850.98156950999999</v>
      </c>
      <c r="R33" s="240">
        <v>860.24825295999995</v>
      </c>
      <c r="S33" s="240">
        <v>862.74091561</v>
      </c>
      <c r="T33" s="240">
        <v>864.81090465</v>
      </c>
      <c r="U33" s="240">
        <v>866.16823469999997</v>
      </c>
      <c r="V33" s="240">
        <v>867.61036551999996</v>
      </c>
      <c r="W33" s="240">
        <v>868.84731175000002</v>
      </c>
      <c r="X33" s="240">
        <v>867.73424460000001</v>
      </c>
      <c r="Y33" s="240">
        <v>870.16944321999995</v>
      </c>
      <c r="Z33" s="240">
        <v>874.00807882000004</v>
      </c>
      <c r="AA33" s="240">
        <v>881.96644657000002</v>
      </c>
      <c r="AB33" s="240">
        <v>886.57473477999997</v>
      </c>
      <c r="AC33" s="240">
        <v>890.54923858999996</v>
      </c>
      <c r="AD33" s="240">
        <v>893.03957093999998</v>
      </c>
      <c r="AE33" s="240">
        <v>896.38429629999996</v>
      </c>
      <c r="AF33" s="240">
        <v>899.73302758</v>
      </c>
      <c r="AG33" s="240">
        <v>902.54052923999996</v>
      </c>
      <c r="AH33" s="240">
        <v>906.30619904000002</v>
      </c>
      <c r="AI33" s="240">
        <v>910.48480142000005</v>
      </c>
      <c r="AJ33" s="240">
        <v>916.22905800000001</v>
      </c>
      <c r="AK33" s="240">
        <v>920.36898436000001</v>
      </c>
      <c r="AL33" s="240">
        <v>924.05730211000002</v>
      </c>
      <c r="AM33" s="240">
        <v>926.71092835000002</v>
      </c>
      <c r="AN33" s="240">
        <v>929.93334102999995</v>
      </c>
      <c r="AO33" s="240">
        <v>933.14145725000003</v>
      </c>
      <c r="AP33" s="240">
        <v>936.93350409000004</v>
      </c>
      <c r="AQ33" s="240">
        <v>939.66435708999995</v>
      </c>
      <c r="AR33" s="240">
        <v>941.93224332</v>
      </c>
      <c r="AS33" s="240">
        <v>942.95100480999997</v>
      </c>
      <c r="AT33" s="240">
        <v>944.88257597999996</v>
      </c>
      <c r="AU33" s="240">
        <v>946.94079887999999</v>
      </c>
      <c r="AV33" s="240">
        <v>949.87466904999997</v>
      </c>
      <c r="AW33" s="240">
        <v>951.62444869000001</v>
      </c>
      <c r="AX33" s="240">
        <v>952.93913338000004</v>
      </c>
      <c r="AY33" s="240">
        <v>952.84590125</v>
      </c>
      <c r="AZ33" s="240">
        <v>954.02001241000005</v>
      </c>
      <c r="BA33" s="240">
        <v>955.48864500000002</v>
      </c>
      <c r="BB33" s="240">
        <v>957.04727549999996</v>
      </c>
      <c r="BC33" s="240">
        <v>959.25834357999997</v>
      </c>
      <c r="BD33" s="240">
        <v>961.91732574000002</v>
      </c>
      <c r="BE33" s="240">
        <v>965.83789619000004</v>
      </c>
      <c r="BF33" s="240">
        <v>968.78245081</v>
      </c>
      <c r="BG33" s="240">
        <v>971.56466383999998</v>
      </c>
      <c r="BH33" s="333">
        <v>973.88710000000003</v>
      </c>
      <c r="BI33" s="333">
        <v>976.56769999999995</v>
      </c>
      <c r="BJ33" s="333">
        <v>979.30909999999994</v>
      </c>
      <c r="BK33" s="333">
        <v>982.15269999999998</v>
      </c>
      <c r="BL33" s="333">
        <v>984.98440000000005</v>
      </c>
      <c r="BM33" s="333">
        <v>987.84580000000005</v>
      </c>
      <c r="BN33" s="333">
        <v>990.85400000000004</v>
      </c>
      <c r="BO33" s="333">
        <v>993.68669999999997</v>
      </c>
      <c r="BP33" s="333">
        <v>996.46119999999996</v>
      </c>
      <c r="BQ33" s="333">
        <v>999.16290000000004</v>
      </c>
      <c r="BR33" s="333">
        <v>1001.832</v>
      </c>
      <c r="BS33" s="333">
        <v>1004.453</v>
      </c>
      <c r="BT33" s="333">
        <v>1006.74</v>
      </c>
      <c r="BU33" s="333">
        <v>1009.48</v>
      </c>
      <c r="BV33" s="333">
        <v>1012.388</v>
      </c>
    </row>
    <row r="34" spans="1:74" s="163" customFormat="1" ht="11.1" customHeight="1" x14ac:dyDescent="0.2">
      <c r="A34" s="148" t="s">
        <v>936</v>
      </c>
      <c r="B34" s="210" t="s">
        <v>594</v>
      </c>
      <c r="C34" s="240">
        <v>1991.5347188000001</v>
      </c>
      <c r="D34" s="240">
        <v>2005.5341363</v>
      </c>
      <c r="E34" s="240">
        <v>2015.7313657</v>
      </c>
      <c r="F34" s="240">
        <v>2018.7830864</v>
      </c>
      <c r="G34" s="240">
        <v>2023.8834297999999</v>
      </c>
      <c r="H34" s="240">
        <v>2027.6890754999999</v>
      </c>
      <c r="I34" s="240">
        <v>2018.1132534999999</v>
      </c>
      <c r="J34" s="240">
        <v>2028.3945808999999</v>
      </c>
      <c r="K34" s="240">
        <v>2046.4462877999999</v>
      </c>
      <c r="L34" s="240">
        <v>2107.0181834</v>
      </c>
      <c r="M34" s="240">
        <v>2114.5482926</v>
      </c>
      <c r="N34" s="240">
        <v>2103.7864245000001</v>
      </c>
      <c r="O34" s="240">
        <v>2033.4018031999999</v>
      </c>
      <c r="P34" s="240">
        <v>2017.0540624</v>
      </c>
      <c r="Q34" s="240">
        <v>2013.4124262</v>
      </c>
      <c r="R34" s="240">
        <v>2040.9744896</v>
      </c>
      <c r="S34" s="240">
        <v>2048.8718665000001</v>
      </c>
      <c r="T34" s="240">
        <v>2055.6021519999999</v>
      </c>
      <c r="U34" s="240">
        <v>2059.6357711000001</v>
      </c>
      <c r="V34" s="240">
        <v>2065.1790547000001</v>
      </c>
      <c r="W34" s="240">
        <v>2070.7024280000001</v>
      </c>
      <c r="X34" s="240">
        <v>2075.1026978</v>
      </c>
      <c r="Y34" s="240">
        <v>2081.4136451999998</v>
      </c>
      <c r="Z34" s="240">
        <v>2088.5320771000002</v>
      </c>
      <c r="AA34" s="240">
        <v>2097.3665851999999</v>
      </c>
      <c r="AB34" s="240">
        <v>2105.4185422</v>
      </c>
      <c r="AC34" s="240">
        <v>2113.59654</v>
      </c>
      <c r="AD34" s="240">
        <v>2121.0984690999999</v>
      </c>
      <c r="AE34" s="240">
        <v>2130.1301302000002</v>
      </c>
      <c r="AF34" s="240">
        <v>2139.8894141000001</v>
      </c>
      <c r="AG34" s="240">
        <v>2152.4032277000001</v>
      </c>
      <c r="AH34" s="240">
        <v>2162.0975767</v>
      </c>
      <c r="AI34" s="240">
        <v>2170.9993679999998</v>
      </c>
      <c r="AJ34" s="240">
        <v>2176.0292644000001</v>
      </c>
      <c r="AK34" s="240">
        <v>2185.6554437</v>
      </c>
      <c r="AL34" s="240">
        <v>2196.7985684999999</v>
      </c>
      <c r="AM34" s="240">
        <v>2211.3094716000001</v>
      </c>
      <c r="AN34" s="240">
        <v>2224.0983627999999</v>
      </c>
      <c r="AO34" s="240">
        <v>2237.0160747999998</v>
      </c>
      <c r="AP34" s="240">
        <v>2253.4818153000001</v>
      </c>
      <c r="AQ34" s="240">
        <v>2264.0927634</v>
      </c>
      <c r="AR34" s="240">
        <v>2272.2681266</v>
      </c>
      <c r="AS34" s="240">
        <v>2274.8125429000002</v>
      </c>
      <c r="AT34" s="240">
        <v>2280.5132579000001</v>
      </c>
      <c r="AU34" s="240">
        <v>2286.1749098</v>
      </c>
      <c r="AV34" s="240">
        <v>2293.1412245000001</v>
      </c>
      <c r="AW34" s="240">
        <v>2297.7169551000002</v>
      </c>
      <c r="AX34" s="240">
        <v>2301.2458277999999</v>
      </c>
      <c r="AY34" s="240">
        <v>2300.8012205999999</v>
      </c>
      <c r="AZ34" s="240">
        <v>2304.4313437999999</v>
      </c>
      <c r="BA34" s="240">
        <v>2309.2095754000002</v>
      </c>
      <c r="BB34" s="240">
        <v>2316.3115633000002</v>
      </c>
      <c r="BC34" s="240">
        <v>2322.5042761999998</v>
      </c>
      <c r="BD34" s="240">
        <v>2328.9633617</v>
      </c>
      <c r="BE34" s="240">
        <v>2337.2635716999998</v>
      </c>
      <c r="BF34" s="240">
        <v>2343.0743388000001</v>
      </c>
      <c r="BG34" s="240">
        <v>2347.9704148999999</v>
      </c>
      <c r="BH34" s="333">
        <v>2350.1779999999999</v>
      </c>
      <c r="BI34" s="333">
        <v>2354.5749999999998</v>
      </c>
      <c r="BJ34" s="333">
        <v>2359.3870000000002</v>
      </c>
      <c r="BK34" s="333">
        <v>2364.846</v>
      </c>
      <c r="BL34" s="333">
        <v>2370.3159999999998</v>
      </c>
      <c r="BM34" s="333">
        <v>2376.027</v>
      </c>
      <c r="BN34" s="333">
        <v>2382.48</v>
      </c>
      <c r="BO34" s="333">
        <v>2388.3009999999999</v>
      </c>
      <c r="BP34" s="333">
        <v>2393.9899999999998</v>
      </c>
      <c r="BQ34" s="333">
        <v>2399.4499999999998</v>
      </c>
      <c r="BR34" s="333">
        <v>2404.9470000000001</v>
      </c>
      <c r="BS34" s="333">
        <v>2410.384</v>
      </c>
      <c r="BT34" s="333">
        <v>2415.3490000000002</v>
      </c>
      <c r="BU34" s="333">
        <v>2420.9760000000001</v>
      </c>
      <c r="BV34" s="333">
        <v>2426.8519999999999</v>
      </c>
    </row>
    <row r="35" spans="1:74" s="163" customFormat="1" ht="11.1" customHeight="1" x14ac:dyDescent="0.2">
      <c r="A35" s="148"/>
      <c r="B35" s="168" t="s">
        <v>40</v>
      </c>
      <c r="C35" s="247"/>
      <c r="D35" s="247"/>
      <c r="E35" s="247"/>
      <c r="F35" s="247"/>
      <c r="G35" s="247"/>
      <c r="H35" s="247"/>
      <c r="I35" s="247"/>
      <c r="J35" s="247"/>
      <c r="K35" s="247"/>
      <c r="L35" s="247"/>
      <c r="M35" s="247"/>
      <c r="N35" s="247"/>
      <c r="O35" s="247"/>
      <c r="P35" s="247"/>
      <c r="Q35" s="247"/>
      <c r="R35" s="247"/>
      <c r="S35" s="247"/>
      <c r="T35" s="247"/>
      <c r="U35" s="247"/>
      <c r="V35" s="247"/>
      <c r="W35" s="247"/>
      <c r="X35" s="247"/>
      <c r="Y35" s="247"/>
      <c r="Z35" s="247"/>
      <c r="AA35" s="247"/>
      <c r="AB35" s="247"/>
      <c r="AC35" s="247"/>
      <c r="AD35" s="247"/>
      <c r="AE35" s="247"/>
      <c r="AF35" s="247"/>
      <c r="AG35" s="247"/>
      <c r="AH35" s="247"/>
      <c r="AI35" s="247"/>
      <c r="AJ35" s="247"/>
      <c r="AK35" s="247"/>
      <c r="AL35" s="247"/>
      <c r="AM35" s="247"/>
      <c r="AN35" s="247"/>
      <c r="AO35" s="247"/>
      <c r="AP35" s="247"/>
      <c r="AQ35" s="247"/>
      <c r="AR35" s="247"/>
      <c r="AS35" s="247"/>
      <c r="AT35" s="247"/>
      <c r="AU35" s="247"/>
      <c r="AV35" s="247"/>
      <c r="AW35" s="247"/>
      <c r="AX35" s="247"/>
      <c r="AY35" s="247"/>
      <c r="AZ35" s="247"/>
      <c r="BA35" s="247"/>
      <c r="BB35" s="247"/>
      <c r="BC35" s="247"/>
      <c r="BD35" s="247"/>
      <c r="BE35" s="247"/>
      <c r="BF35" s="247"/>
      <c r="BG35" s="247"/>
      <c r="BH35" s="348"/>
      <c r="BI35" s="348"/>
      <c r="BJ35" s="348"/>
      <c r="BK35" s="348"/>
      <c r="BL35" s="348"/>
      <c r="BM35" s="348"/>
      <c r="BN35" s="348"/>
      <c r="BO35" s="348"/>
      <c r="BP35" s="348"/>
      <c r="BQ35" s="348"/>
      <c r="BR35" s="348"/>
      <c r="BS35" s="348"/>
      <c r="BT35" s="348"/>
      <c r="BU35" s="348"/>
      <c r="BV35" s="348"/>
    </row>
    <row r="36" spans="1:74" s="163" customFormat="1" ht="11.1" customHeight="1" x14ac:dyDescent="0.2">
      <c r="A36" s="148" t="s">
        <v>937</v>
      </c>
      <c r="B36" s="210" t="s">
        <v>587</v>
      </c>
      <c r="C36" s="240">
        <v>5739.8287086999999</v>
      </c>
      <c r="D36" s="240">
        <v>5740.8368528999999</v>
      </c>
      <c r="E36" s="240">
        <v>5741.6768567999998</v>
      </c>
      <c r="F36" s="240">
        <v>5742.3681700999996</v>
      </c>
      <c r="G36" s="240">
        <v>5743.1557310999997</v>
      </c>
      <c r="H36" s="240">
        <v>5744.3408502000002</v>
      </c>
      <c r="I36" s="240">
        <v>5746.1315383000001</v>
      </c>
      <c r="J36" s="240">
        <v>5748.3626082999999</v>
      </c>
      <c r="K36" s="240">
        <v>5750.7755739000004</v>
      </c>
      <c r="L36" s="240">
        <v>5753.1979815000004</v>
      </c>
      <c r="M36" s="240">
        <v>5755.8015093000004</v>
      </c>
      <c r="N36" s="240">
        <v>5758.8438687999997</v>
      </c>
      <c r="O36" s="240">
        <v>5762.3799275000001</v>
      </c>
      <c r="P36" s="240">
        <v>5765.6531789000001</v>
      </c>
      <c r="Q36" s="240">
        <v>5767.7042729000004</v>
      </c>
      <c r="R36" s="240">
        <v>5767.9639520000001</v>
      </c>
      <c r="S36" s="240">
        <v>5767.4233295000004</v>
      </c>
      <c r="T36" s="240">
        <v>5767.4636111999998</v>
      </c>
      <c r="U36" s="240">
        <v>5769.1033362999997</v>
      </c>
      <c r="V36" s="240">
        <v>5771.9103769000003</v>
      </c>
      <c r="W36" s="240">
        <v>5775.0899381999998</v>
      </c>
      <c r="X36" s="240">
        <v>5777.9879099999998</v>
      </c>
      <c r="Y36" s="240">
        <v>5780.5129192000004</v>
      </c>
      <c r="Z36" s="240">
        <v>5782.7142772999996</v>
      </c>
      <c r="AA36" s="240">
        <v>5784.7326374000004</v>
      </c>
      <c r="AB36" s="240">
        <v>5787.0740196999996</v>
      </c>
      <c r="AC36" s="240">
        <v>5790.3357859999996</v>
      </c>
      <c r="AD36" s="240">
        <v>5794.8493122</v>
      </c>
      <c r="AE36" s="240">
        <v>5799.8820310999999</v>
      </c>
      <c r="AF36" s="240">
        <v>5804.4353892999998</v>
      </c>
      <c r="AG36" s="240">
        <v>5807.7846558000001</v>
      </c>
      <c r="AH36" s="240">
        <v>5810.3003878999998</v>
      </c>
      <c r="AI36" s="240">
        <v>5812.6269650000004</v>
      </c>
      <c r="AJ36" s="240">
        <v>5815.2801436999998</v>
      </c>
      <c r="AK36" s="240">
        <v>5818.2611893000003</v>
      </c>
      <c r="AL36" s="240">
        <v>5821.4427441999997</v>
      </c>
      <c r="AM36" s="240">
        <v>5824.6995631999998</v>
      </c>
      <c r="AN36" s="240">
        <v>5827.9148502999997</v>
      </c>
      <c r="AO36" s="240">
        <v>5830.9739219000003</v>
      </c>
      <c r="AP36" s="240">
        <v>5833.7747385000002</v>
      </c>
      <c r="AQ36" s="240">
        <v>5836.2658377999996</v>
      </c>
      <c r="AR36" s="240">
        <v>5838.4084018000003</v>
      </c>
      <c r="AS36" s="240">
        <v>5840.1962608000003</v>
      </c>
      <c r="AT36" s="240">
        <v>5841.7538391999997</v>
      </c>
      <c r="AU36" s="240">
        <v>5843.2382096000001</v>
      </c>
      <c r="AV36" s="240">
        <v>5844.8107692000003</v>
      </c>
      <c r="AW36" s="240">
        <v>5846.6502130999997</v>
      </c>
      <c r="AX36" s="240">
        <v>5848.9395605999998</v>
      </c>
      <c r="AY36" s="240">
        <v>5851.7765399</v>
      </c>
      <c r="AZ36" s="240">
        <v>5854.9177142999997</v>
      </c>
      <c r="BA36" s="240">
        <v>5858.0343559000003</v>
      </c>
      <c r="BB36" s="240">
        <v>5860.8410787000003</v>
      </c>
      <c r="BC36" s="240">
        <v>5863.2258654999996</v>
      </c>
      <c r="BD36" s="240">
        <v>5865.1200409000003</v>
      </c>
      <c r="BE36" s="240">
        <v>5866.5188150000004</v>
      </c>
      <c r="BF36" s="240">
        <v>5867.6729391999997</v>
      </c>
      <c r="BG36" s="240">
        <v>5868.8970503</v>
      </c>
      <c r="BH36" s="333">
        <v>5870.4350000000004</v>
      </c>
      <c r="BI36" s="333">
        <v>5872.25</v>
      </c>
      <c r="BJ36" s="333">
        <v>5874.2330000000002</v>
      </c>
      <c r="BK36" s="333">
        <v>5876.2979999999998</v>
      </c>
      <c r="BL36" s="333">
        <v>5878.45</v>
      </c>
      <c r="BM36" s="333">
        <v>5880.7179999999998</v>
      </c>
      <c r="BN36" s="333">
        <v>5883.1149999999998</v>
      </c>
      <c r="BO36" s="333">
        <v>5885.6</v>
      </c>
      <c r="BP36" s="333">
        <v>5888.1210000000001</v>
      </c>
      <c r="BQ36" s="333">
        <v>5890.6509999999998</v>
      </c>
      <c r="BR36" s="333">
        <v>5893.2719999999999</v>
      </c>
      <c r="BS36" s="333">
        <v>5896.0940000000001</v>
      </c>
      <c r="BT36" s="333">
        <v>5899.1850000000004</v>
      </c>
      <c r="BU36" s="333">
        <v>5902.4570000000003</v>
      </c>
      <c r="BV36" s="333">
        <v>5905.78</v>
      </c>
    </row>
    <row r="37" spans="1:74" s="163" customFormat="1" ht="11.1" customHeight="1" x14ac:dyDescent="0.2">
      <c r="A37" s="148" t="s">
        <v>938</v>
      </c>
      <c r="B37" s="210" t="s">
        <v>621</v>
      </c>
      <c r="C37" s="240">
        <v>15729.027201999999</v>
      </c>
      <c r="D37" s="240">
        <v>15739.522483999999</v>
      </c>
      <c r="E37" s="240">
        <v>15750.33808</v>
      </c>
      <c r="F37" s="240">
        <v>15761.440216999999</v>
      </c>
      <c r="G37" s="240">
        <v>15772.028292000001</v>
      </c>
      <c r="H37" s="240">
        <v>15781.109990000001</v>
      </c>
      <c r="I37" s="240">
        <v>15788.052248</v>
      </c>
      <c r="J37" s="240">
        <v>15793.658991</v>
      </c>
      <c r="K37" s="240">
        <v>15799.093392999999</v>
      </c>
      <c r="L37" s="240">
        <v>15805.354658</v>
      </c>
      <c r="M37" s="240">
        <v>15812.786104999999</v>
      </c>
      <c r="N37" s="240">
        <v>15821.567085000001</v>
      </c>
      <c r="O37" s="240">
        <v>15831.447953999999</v>
      </c>
      <c r="P37" s="240">
        <v>15840.463100999999</v>
      </c>
      <c r="Q37" s="240">
        <v>15846.217924</v>
      </c>
      <c r="R37" s="240">
        <v>15847.276771000001</v>
      </c>
      <c r="S37" s="240">
        <v>15846.039795999999</v>
      </c>
      <c r="T37" s="240">
        <v>15845.866107</v>
      </c>
      <c r="U37" s="240">
        <v>15849.259339</v>
      </c>
      <c r="V37" s="240">
        <v>15855.301239</v>
      </c>
      <c r="W37" s="240">
        <v>15862.218083</v>
      </c>
      <c r="X37" s="240">
        <v>15868.535642999999</v>
      </c>
      <c r="Y37" s="240">
        <v>15873.977677999999</v>
      </c>
      <c r="Z37" s="240">
        <v>15878.567440999999</v>
      </c>
      <c r="AA37" s="240">
        <v>15882.604389</v>
      </c>
      <c r="AB37" s="240">
        <v>15887.492783</v>
      </c>
      <c r="AC37" s="240">
        <v>15894.913086</v>
      </c>
      <c r="AD37" s="240">
        <v>15905.800228</v>
      </c>
      <c r="AE37" s="240">
        <v>15918.107008000001</v>
      </c>
      <c r="AF37" s="240">
        <v>15929.040696</v>
      </c>
      <c r="AG37" s="240">
        <v>15936.578272999999</v>
      </c>
      <c r="AH37" s="240">
        <v>15941.775586</v>
      </c>
      <c r="AI37" s="240">
        <v>15946.458196</v>
      </c>
      <c r="AJ37" s="240">
        <v>15952.070632000001</v>
      </c>
      <c r="AK37" s="240">
        <v>15958.533291</v>
      </c>
      <c r="AL37" s="240">
        <v>15965.385537</v>
      </c>
      <c r="AM37" s="240">
        <v>15972.255945000001</v>
      </c>
      <c r="AN37" s="240">
        <v>15979.129939</v>
      </c>
      <c r="AO37" s="240">
        <v>15986.082155</v>
      </c>
      <c r="AP37" s="240">
        <v>15993.071427999999</v>
      </c>
      <c r="AQ37" s="240">
        <v>15999.593392000001</v>
      </c>
      <c r="AR37" s="240">
        <v>16005.027883000001</v>
      </c>
      <c r="AS37" s="240">
        <v>16008.989777999999</v>
      </c>
      <c r="AT37" s="240">
        <v>16012.034135</v>
      </c>
      <c r="AU37" s="240">
        <v>16014.951053999999</v>
      </c>
      <c r="AV37" s="240">
        <v>16018.430734</v>
      </c>
      <c r="AW37" s="240">
        <v>16022.763762</v>
      </c>
      <c r="AX37" s="240">
        <v>16028.140825</v>
      </c>
      <c r="AY37" s="240">
        <v>16034.618321</v>
      </c>
      <c r="AZ37" s="240">
        <v>16041.715502999999</v>
      </c>
      <c r="BA37" s="240">
        <v>16048.817338000001</v>
      </c>
      <c r="BB37" s="240">
        <v>16055.377527000001</v>
      </c>
      <c r="BC37" s="240">
        <v>16061.124712999999</v>
      </c>
      <c r="BD37" s="240">
        <v>16065.856275</v>
      </c>
      <c r="BE37" s="240">
        <v>16069.465463</v>
      </c>
      <c r="BF37" s="240">
        <v>16072.229012</v>
      </c>
      <c r="BG37" s="240">
        <v>16074.519528999999</v>
      </c>
      <c r="BH37" s="333">
        <v>16076.7</v>
      </c>
      <c r="BI37" s="333">
        <v>16079.1</v>
      </c>
      <c r="BJ37" s="333">
        <v>16082.05</v>
      </c>
      <c r="BK37" s="333">
        <v>16085.75</v>
      </c>
      <c r="BL37" s="333">
        <v>16089.98</v>
      </c>
      <c r="BM37" s="333">
        <v>16094.4</v>
      </c>
      <c r="BN37" s="333">
        <v>16098.77</v>
      </c>
      <c r="BO37" s="333">
        <v>16103.3</v>
      </c>
      <c r="BP37" s="333">
        <v>16108.26</v>
      </c>
      <c r="BQ37" s="333">
        <v>16113.84</v>
      </c>
      <c r="BR37" s="333">
        <v>16119.77</v>
      </c>
      <c r="BS37" s="333">
        <v>16125.7</v>
      </c>
      <c r="BT37" s="333">
        <v>16131.36</v>
      </c>
      <c r="BU37" s="333">
        <v>16136.96</v>
      </c>
      <c r="BV37" s="333">
        <v>16142.84</v>
      </c>
    </row>
    <row r="38" spans="1:74" s="163" customFormat="1" ht="11.1" customHeight="1" x14ac:dyDescent="0.2">
      <c r="A38" s="148" t="s">
        <v>939</v>
      </c>
      <c r="B38" s="210" t="s">
        <v>588</v>
      </c>
      <c r="C38" s="240">
        <v>18254.642324</v>
      </c>
      <c r="D38" s="240">
        <v>18267.242866000001</v>
      </c>
      <c r="E38" s="240">
        <v>18279.295814000001</v>
      </c>
      <c r="F38" s="240">
        <v>18290.579397000001</v>
      </c>
      <c r="G38" s="240">
        <v>18302.186027</v>
      </c>
      <c r="H38" s="240">
        <v>18315.536660999998</v>
      </c>
      <c r="I38" s="240">
        <v>18331.623439999999</v>
      </c>
      <c r="J38" s="240">
        <v>18349.723236000002</v>
      </c>
      <c r="K38" s="240">
        <v>18368.684101999999</v>
      </c>
      <c r="L38" s="240">
        <v>18387.649847000001</v>
      </c>
      <c r="M38" s="240">
        <v>18406.947284000002</v>
      </c>
      <c r="N38" s="240">
        <v>18427.198979000001</v>
      </c>
      <c r="O38" s="240">
        <v>18448.601747000001</v>
      </c>
      <c r="P38" s="240">
        <v>18469.649402999999</v>
      </c>
      <c r="Q38" s="240">
        <v>18488.410011</v>
      </c>
      <c r="R38" s="240">
        <v>18503.281780000001</v>
      </c>
      <c r="S38" s="240">
        <v>18513.983500999999</v>
      </c>
      <c r="T38" s="240">
        <v>18520.564111</v>
      </c>
      <c r="U38" s="240">
        <v>18523.366383</v>
      </c>
      <c r="V38" s="240">
        <v>18523.908433000001</v>
      </c>
      <c r="W38" s="240">
        <v>18524.002215</v>
      </c>
      <c r="X38" s="240">
        <v>18525.005442999998</v>
      </c>
      <c r="Y38" s="240">
        <v>18526.458882999999</v>
      </c>
      <c r="Z38" s="240">
        <v>18527.449062</v>
      </c>
      <c r="AA38" s="240">
        <v>18527.521731000001</v>
      </c>
      <c r="AB38" s="240">
        <v>18528.059528000002</v>
      </c>
      <c r="AC38" s="240">
        <v>18530.904317</v>
      </c>
      <c r="AD38" s="240">
        <v>18537.282552000001</v>
      </c>
      <c r="AE38" s="240">
        <v>18545.959053999999</v>
      </c>
      <c r="AF38" s="240">
        <v>18555.083234000002</v>
      </c>
      <c r="AG38" s="240">
        <v>18563.173547999999</v>
      </c>
      <c r="AH38" s="240">
        <v>18570.224616</v>
      </c>
      <c r="AI38" s="240">
        <v>18576.600098999999</v>
      </c>
      <c r="AJ38" s="240">
        <v>18582.599189</v>
      </c>
      <c r="AK38" s="240">
        <v>18588.263189000001</v>
      </c>
      <c r="AL38" s="240">
        <v>18593.568931999998</v>
      </c>
      <c r="AM38" s="240">
        <v>18598.462448999999</v>
      </c>
      <c r="AN38" s="240">
        <v>18602.766568999999</v>
      </c>
      <c r="AO38" s="240">
        <v>18606.273318</v>
      </c>
      <c r="AP38" s="240">
        <v>18608.888937</v>
      </c>
      <c r="AQ38" s="240">
        <v>18610.976513000001</v>
      </c>
      <c r="AR38" s="240">
        <v>18613.013348</v>
      </c>
      <c r="AS38" s="240">
        <v>18615.428768999998</v>
      </c>
      <c r="AT38" s="240">
        <v>18618.460213999999</v>
      </c>
      <c r="AU38" s="240">
        <v>18622.297145</v>
      </c>
      <c r="AV38" s="240">
        <v>18627.085303</v>
      </c>
      <c r="AW38" s="240">
        <v>18632.795534000001</v>
      </c>
      <c r="AX38" s="240">
        <v>18639.354963000002</v>
      </c>
      <c r="AY38" s="240">
        <v>18646.640561</v>
      </c>
      <c r="AZ38" s="240">
        <v>18654.328688000001</v>
      </c>
      <c r="BA38" s="240">
        <v>18662.045554</v>
      </c>
      <c r="BB38" s="240">
        <v>18669.436301000002</v>
      </c>
      <c r="BC38" s="240">
        <v>18676.221796000002</v>
      </c>
      <c r="BD38" s="240">
        <v>18682.141844000002</v>
      </c>
      <c r="BE38" s="240">
        <v>18687.067058000001</v>
      </c>
      <c r="BF38" s="240">
        <v>18691.391312</v>
      </c>
      <c r="BG38" s="240">
        <v>18695.639293</v>
      </c>
      <c r="BH38" s="333">
        <v>18700.259999999998</v>
      </c>
      <c r="BI38" s="333">
        <v>18705.39</v>
      </c>
      <c r="BJ38" s="333">
        <v>18711.099999999999</v>
      </c>
      <c r="BK38" s="333">
        <v>18717.37</v>
      </c>
      <c r="BL38" s="333">
        <v>18723.88</v>
      </c>
      <c r="BM38" s="333">
        <v>18730.22</v>
      </c>
      <c r="BN38" s="333">
        <v>18736.14</v>
      </c>
      <c r="BO38" s="333">
        <v>18741.95</v>
      </c>
      <c r="BP38" s="333">
        <v>18748.14</v>
      </c>
      <c r="BQ38" s="333">
        <v>18755.03</v>
      </c>
      <c r="BR38" s="333">
        <v>18762.419999999998</v>
      </c>
      <c r="BS38" s="333">
        <v>18769.97</v>
      </c>
      <c r="BT38" s="333">
        <v>18777.419999999998</v>
      </c>
      <c r="BU38" s="333">
        <v>18784.93</v>
      </c>
      <c r="BV38" s="333">
        <v>18792.77</v>
      </c>
    </row>
    <row r="39" spans="1:74" s="163" customFormat="1" ht="11.1" customHeight="1" x14ac:dyDescent="0.2">
      <c r="A39" s="148" t="s">
        <v>940</v>
      </c>
      <c r="B39" s="210" t="s">
        <v>589</v>
      </c>
      <c r="C39" s="240">
        <v>8235.5511791000008</v>
      </c>
      <c r="D39" s="240">
        <v>8242.8051768000005</v>
      </c>
      <c r="E39" s="240">
        <v>8249.8979706999999</v>
      </c>
      <c r="F39" s="240">
        <v>8256.7445938000001</v>
      </c>
      <c r="G39" s="240">
        <v>8263.6515909000009</v>
      </c>
      <c r="H39" s="240">
        <v>8271.0233850999994</v>
      </c>
      <c r="I39" s="240">
        <v>8279.1501066000001</v>
      </c>
      <c r="J39" s="240">
        <v>8287.8647161999997</v>
      </c>
      <c r="K39" s="240">
        <v>8296.8858820000005</v>
      </c>
      <c r="L39" s="240">
        <v>8306.0139605999993</v>
      </c>
      <c r="M39" s="240">
        <v>8315.3760626000003</v>
      </c>
      <c r="N39" s="240">
        <v>8325.1809871999994</v>
      </c>
      <c r="O39" s="240">
        <v>8335.4657700999996</v>
      </c>
      <c r="P39" s="240">
        <v>8345.5803935999993</v>
      </c>
      <c r="Q39" s="240">
        <v>8354.7030771000009</v>
      </c>
      <c r="R39" s="240">
        <v>8362.1305470000007</v>
      </c>
      <c r="S39" s="240">
        <v>8367.6335608000009</v>
      </c>
      <c r="T39" s="240">
        <v>8371.1013829999993</v>
      </c>
      <c r="U39" s="240">
        <v>8372.5985227000001</v>
      </c>
      <c r="V39" s="240">
        <v>8372.8904650000004</v>
      </c>
      <c r="W39" s="240">
        <v>8372.9179392999995</v>
      </c>
      <c r="X39" s="240">
        <v>8373.3993797000003</v>
      </c>
      <c r="Y39" s="240">
        <v>8374.1640399999997</v>
      </c>
      <c r="Z39" s="240">
        <v>8374.8188786999999</v>
      </c>
      <c r="AA39" s="240">
        <v>8375.1416219000002</v>
      </c>
      <c r="AB39" s="240">
        <v>8375.5930656</v>
      </c>
      <c r="AC39" s="240">
        <v>8376.8047731000006</v>
      </c>
      <c r="AD39" s="240">
        <v>8379.2944320999995</v>
      </c>
      <c r="AE39" s="240">
        <v>8383.1242270999992</v>
      </c>
      <c r="AF39" s="240">
        <v>8388.2424668000003</v>
      </c>
      <c r="AG39" s="240">
        <v>8394.5137694999994</v>
      </c>
      <c r="AH39" s="240">
        <v>8401.4679918000002</v>
      </c>
      <c r="AI39" s="240">
        <v>8408.5513002000007</v>
      </c>
      <c r="AJ39" s="240">
        <v>8415.3364488000007</v>
      </c>
      <c r="AK39" s="240">
        <v>8421.9025442000002</v>
      </c>
      <c r="AL39" s="240">
        <v>8428.4552807</v>
      </c>
      <c r="AM39" s="240">
        <v>8435.1260896999993</v>
      </c>
      <c r="AN39" s="240">
        <v>8441.7493506999999</v>
      </c>
      <c r="AO39" s="240">
        <v>8448.0851801000008</v>
      </c>
      <c r="AP39" s="240">
        <v>8453.9422955000009</v>
      </c>
      <c r="AQ39" s="240">
        <v>8459.3238177999992</v>
      </c>
      <c r="AR39" s="240">
        <v>8464.2814691999993</v>
      </c>
      <c r="AS39" s="240">
        <v>8468.8933233000007</v>
      </c>
      <c r="AT39" s="240">
        <v>8473.3428605000008</v>
      </c>
      <c r="AU39" s="240">
        <v>8477.8399129999998</v>
      </c>
      <c r="AV39" s="240">
        <v>8482.5876948999994</v>
      </c>
      <c r="AW39" s="240">
        <v>8487.7629498000006</v>
      </c>
      <c r="AX39" s="240">
        <v>8493.5358032999993</v>
      </c>
      <c r="AY39" s="240">
        <v>8499.9904416999998</v>
      </c>
      <c r="AZ39" s="240">
        <v>8506.8672936000003</v>
      </c>
      <c r="BA39" s="240">
        <v>8513.8208481999991</v>
      </c>
      <c r="BB39" s="240">
        <v>8520.5521690999994</v>
      </c>
      <c r="BC39" s="240">
        <v>8526.9486173000005</v>
      </c>
      <c r="BD39" s="240">
        <v>8532.9441280999999</v>
      </c>
      <c r="BE39" s="240">
        <v>8538.5191484000006</v>
      </c>
      <c r="BF39" s="240">
        <v>8543.8401711000006</v>
      </c>
      <c r="BG39" s="240">
        <v>8549.1202006000003</v>
      </c>
      <c r="BH39" s="333">
        <v>8554.5570000000007</v>
      </c>
      <c r="BI39" s="333">
        <v>8560.2849999999999</v>
      </c>
      <c r="BJ39" s="333">
        <v>8566.4240000000009</v>
      </c>
      <c r="BK39" s="333">
        <v>8573.0280000000002</v>
      </c>
      <c r="BL39" s="333">
        <v>8579.8829999999998</v>
      </c>
      <c r="BM39" s="333">
        <v>8586.7099999999991</v>
      </c>
      <c r="BN39" s="333">
        <v>8593.3009999999995</v>
      </c>
      <c r="BO39" s="333">
        <v>8599.7369999999992</v>
      </c>
      <c r="BP39" s="333">
        <v>8606.1720000000005</v>
      </c>
      <c r="BQ39" s="333">
        <v>8612.7260000000006</v>
      </c>
      <c r="BR39" s="333">
        <v>8619.4040000000005</v>
      </c>
      <c r="BS39" s="333">
        <v>8626.1790000000001</v>
      </c>
      <c r="BT39" s="333">
        <v>8633.0409999999993</v>
      </c>
      <c r="BU39" s="333">
        <v>8640.0660000000007</v>
      </c>
      <c r="BV39" s="333">
        <v>8647.3459999999995</v>
      </c>
    </row>
    <row r="40" spans="1:74" s="163" customFormat="1" ht="11.1" customHeight="1" x14ac:dyDescent="0.2">
      <c r="A40" s="148" t="s">
        <v>941</v>
      </c>
      <c r="B40" s="210" t="s">
        <v>590</v>
      </c>
      <c r="C40" s="240">
        <v>23655.002876999999</v>
      </c>
      <c r="D40" s="240">
        <v>23681.314633999998</v>
      </c>
      <c r="E40" s="240">
        <v>23707.709878000001</v>
      </c>
      <c r="F40" s="240">
        <v>23734.095739</v>
      </c>
      <c r="G40" s="240">
        <v>23760.111151000001</v>
      </c>
      <c r="H40" s="240">
        <v>23785.327995</v>
      </c>
      <c r="I40" s="240">
        <v>23809.506388999998</v>
      </c>
      <c r="J40" s="240">
        <v>23833.159406999999</v>
      </c>
      <c r="K40" s="240">
        <v>23856.988358999999</v>
      </c>
      <c r="L40" s="240">
        <v>23881.660731</v>
      </c>
      <c r="M40" s="240">
        <v>23907.708703</v>
      </c>
      <c r="N40" s="240">
        <v>23935.63063</v>
      </c>
      <c r="O40" s="240">
        <v>23965.264304</v>
      </c>
      <c r="P40" s="240">
        <v>23993.805261000001</v>
      </c>
      <c r="Q40" s="240">
        <v>24017.788476999998</v>
      </c>
      <c r="R40" s="240">
        <v>24035.025465999999</v>
      </c>
      <c r="S40" s="240">
        <v>24048.4339</v>
      </c>
      <c r="T40" s="240">
        <v>24062.207992</v>
      </c>
      <c r="U40" s="240">
        <v>24079.539283999999</v>
      </c>
      <c r="V40" s="240">
        <v>24099.608650999999</v>
      </c>
      <c r="W40" s="240">
        <v>24120.594295999999</v>
      </c>
      <c r="X40" s="240">
        <v>24140.975084999998</v>
      </c>
      <c r="Y40" s="240">
        <v>24160.432519999998</v>
      </c>
      <c r="Z40" s="240">
        <v>24178.948766000001</v>
      </c>
      <c r="AA40" s="240">
        <v>24196.824553999999</v>
      </c>
      <c r="AB40" s="240">
        <v>24215.634894999999</v>
      </c>
      <c r="AC40" s="240">
        <v>24237.273367999998</v>
      </c>
      <c r="AD40" s="240">
        <v>24263.064218</v>
      </c>
      <c r="AE40" s="240">
        <v>24292.054357000001</v>
      </c>
      <c r="AF40" s="240">
        <v>24322.721363000001</v>
      </c>
      <c r="AG40" s="240">
        <v>24353.794808999999</v>
      </c>
      <c r="AH40" s="240">
        <v>24385.012246999999</v>
      </c>
      <c r="AI40" s="240">
        <v>24416.363223</v>
      </c>
      <c r="AJ40" s="240">
        <v>24447.885718000001</v>
      </c>
      <c r="AK40" s="240">
        <v>24479.811457</v>
      </c>
      <c r="AL40" s="240">
        <v>24512.420599000001</v>
      </c>
      <c r="AM40" s="240">
        <v>24545.777601999998</v>
      </c>
      <c r="AN40" s="240">
        <v>24579.084128999999</v>
      </c>
      <c r="AO40" s="240">
        <v>24611.326140000001</v>
      </c>
      <c r="AP40" s="240">
        <v>24641.788788000002</v>
      </c>
      <c r="AQ40" s="240">
        <v>24670.953978000001</v>
      </c>
      <c r="AR40" s="240">
        <v>24699.602805999999</v>
      </c>
      <c r="AS40" s="240">
        <v>24728.380217999998</v>
      </c>
      <c r="AT40" s="240">
        <v>24757.386566000001</v>
      </c>
      <c r="AU40" s="240">
        <v>24786.586051999999</v>
      </c>
      <c r="AV40" s="240">
        <v>24816.095556</v>
      </c>
      <c r="AW40" s="240">
        <v>24846.642667</v>
      </c>
      <c r="AX40" s="240">
        <v>24879.107652999999</v>
      </c>
      <c r="AY40" s="240">
        <v>24913.978233000002</v>
      </c>
      <c r="AZ40" s="240">
        <v>24950.171924999999</v>
      </c>
      <c r="BA40" s="240">
        <v>24986.2137</v>
      </c>
      <c r="BB40" s="240">
        <v>25020.886485999999</v>
      </c>
      <c r="BC40" s="240">
        <v>25054.005029</v>
      </c>
      <c r="BD40" s="240">
        <v>25085.642033</v>
      </c>
      <c r="BE40" s="240">
        <v>25115.955475999999</v>
      </c>
      <c r="BF40" s="240">
        <v>25145.444444000001</v>
      </c>
      <c r="BG40" s="240">
        <v>25174.693299999999</v>
      </c>
      <c r="BH40" s="333">
        <v>25204.19</v>
      </c>
      <c r="BI40" s="333">
        <v>25234.07</v>
      </c>
      <c r="BJ40" s="333">
        <v>25264.34</v>
      </c>
      <c r="BK40" s="333">
        <v>25295</v>
      </c>
      <c r="BL40" s="333">
        <v>25325.93</v>
      </c>
      <c r="BM40" s="333">
        <v>25356.97</v>
      </c>
      <c r="BN40" s="333">
        <v>25387.98</v>
      </c>
      <c r="BO40" s="333">
        <v>25419.02</v>
      </c>
      <c r="BP40" s="333">
        <v>25450.15</v>
      </c>
      <c r="BQ40" s="333">
        <v>25481.43</v>
      </c>
      <c r="BR40" s="333">
        <v>25512.95</v>
      </c>
      <c r="BS40" s="333">
        <v>25544.77</v>
      </c>
      <c r="BT40" s="333">
        <v>25576.92</v>
      </c>
      <c r="BU40" s="333">
        <v>25609.3</v>
      </c>
      <c r="BV40" s="333">
        <v>25641.8</v>
      </c>
    </row>
    <row r="41" spans="1:74" s="163" customFormat="1" ht="11.1" customHeight="1" x14ac:dyDescent="0.2">
      <c r="A41" s="148" t="s">
        <v>942</v>
      </c>
      <c r="B41" s="210" t="s">
        <v>591</v>
      </c>
      <c r="C41" s="240">
        <v>7364.7594379000002</v>
      </c>
      <c r="D41" s="240">
        <v>7370.4564012999999</v>
      </c>
      <c r="E41" s="240">
        <v>7376.2357805000001</v>
      </c>
      <c r="F41" s="240">
        <v>7382.1224456</v>
      </c>
      <c r="G41" s="240">
        <v>7387.8363220000001</v>
      </c>
      <c r="H41" s="240">
        <v>7393.0210991000004</v>
      </c>
      <c r="I41" s="240">
        <v>7397.4510878000001</v>
      </c>
      <c r="J41" s="240">
        <v>7401.4230865</v>
      </c>
      <c r="K41" s="240">
        <v>7405.3645156000002</v>
      </c>
      <c r="L41" s="240">
        <v>7409.6491229000003</v>
      </c>
      <c r="M41" s="240">
        <v>7414.4359677000002</v>
      </c>
      <c r="N41" s="240">
        <v>7419.8304365000004</v>
      </c>
      <c r="O41" s="240">
        <v>7425.7387699999999</v>
      </c>
      <c r="P41" s="240">
        <v>7431.2706243000002</v>
      </c>
      <c r="Q41" s="240">
        <v>7435.3365093000002</v>
      </c>
      <c r="R41" s="240">
        <v>7437.2647741000001</v>
      </c>
      <c r="S41" s="240">
        <v>7438.0551238999997</v>
      </c>
      <c r="T41" s="240">
        <v>7439.1251033999997</v>
      </c>
      <c r="U41" s="240">
        <v>7441.5438215000004</v>
      </c>
      <c r="V41" s="240">
        <v>7444.9866447000004</v>
      </c>
      <c r="W41" s="240">
        <v>7448.7805039000004</v>
      </c>
      <c r="X41" s="240">
        <v>7452.3595636999999</v>
      </c>
      <c r="Y41" s="240">
        <v>7455.5869229</v>
      </c>
      <c r="Z41" s="240">
        <v>7458.4329139000001</v>
      </c>
      <c r="AA41" s="240">
        <v>7461.0047667999997</v>
      </c>
      <c r="AB41" s="240">
        <v>7463.9573025</v>
      </c>
      <c r="AC41" s="240">
        <v>7468.0822398</v>
      </c>
      <c r="AD41" s="240">
        <v>7473.8260294000002</v>
      </c>
      <c r="AE41" s="240">
        <v>7480.2540513000004</v>
      </c>
      <c r="AF41" s="240">
        <v>7486.0864173</v>
      </c>
      <c r="AG41" s="240">
        <v>7490.3854027999996</v>
      </c>
      <c r="AH41" s="240">
        <v>7493.5819348000005</v>
      </c>
      <c r="AI41" s="240">
        <v>7496.4491036999998</v>
      </c>
      <c r="AJ41" s="240">
        <v>7499.6083305000002</v>
      </c>
      <c r="AK41" s="240">
        <v>7503.0743596000002</v>
      </c>
      <c r="AL41" s="240">
        <v>7506.7102665000002</v>
      </c>
      <c r="AM41" s="240">
        <v>7510.3686999000001</v>
      </c>
      <c r="AN41" s="240">
        <v>7513.8606037999998</v>
      </c>
      <c r="AO41" s="240">
        <v>7516.9864952999997</v>
      </c>
      <c r="AP41" s="240">
        <v>7519.6185521999996</v>
      </c>
      <c r="AQ41" s="240">
        <v>7521.9155923999997</v>
      </c>
      <c r="AR41" s="240">
        <v>7524.1080941999999</v>
      </c>
      <c r="AS41" s="240">
        <v>7526.408993</v>
      </c>
      <c r="AT41" s="240">
        <v>7528.9610530999998</v>
      </c>
      <c r="AU41" s="240">
        <v>7531.8894958000001</v>
      </c>
      <c r="AV41" s="240">
        <v>7535.2940073</v>
      </c>
      <c r="AW41" s="240">
        <v>7539.1721329000002</v>
      </c>
      <c r="AX41" s="240">
        <v>7543.4958826000002</v>
      </c>
      <c r="AY41" s="240">
        <v>7548.2217858000004</v>
      </c>
      <c r="AZ41" s="240">
        <v>7553.2444489</v>
      </c>
      <c r="BA41" s="240">
        <v>7558.4429978999997</v>
      </c>
      <c r="BB41" s="240">
        <v>7563.6872185000002</v>
      </c>
      <c r="BC41" s="240">
        <v>7568.8095353999997</v>
      </c>
      <c r="BD41" s="240">
        <v>7573.6330330000001</v>
      </c>
      <c r="BE41" s="240">
        <v>7578.0468731999999</v>
      </c>
      <c r="BF41" s="240">
        <v>7582.2045265999996</v>
      </c>
      <c r="BG41" s="240">
        <v>7586.3255411999999</v>
      </c>
      <c r="BH41" s="333">
        <v>7590.59</v>
      </c>
      <c r="BI41" s="333">
        <v>7595.0159999999996</v>
      </c>
      <c r="BJ41" s="333">
        <v>7599.5860000000002</v>
      </c>
      <c r="BK41" s="333">
        <v>7604.2780000000002</v>
      </c>
      <c r="BL41" s="333">
        <v>7609.067</v>
      </c>
      <c r="BM41" s="333">
        <v>7613.93</v>
      </c>
      <c r="BN41" s="333">
        <v>7618.8490000000002</v>
      </c>
      <c r="BO41" s="333">
        <v>7623.8379999999997</v>
      </c>
      <c r="BP41" s="333">
        <v>7628.9179999999997</v>
      </c>
      <c r="BQ41" s="333">
        <v>7634.1019999999999</v>
      </c>
      <c r="BR41" s="333">
        <v>7639.3559999999998</v>
      </c>
      <c r="BS41" s="333">
        <v>7644.6369999999997</v>
      </c>
      <c r="BT41" s="333">
        <v>7649.9250000000002</v>
      </c>
      <c r="BU41" s="333">
        <v>7655.2929999999997</v>
      </c>
      <c r="BV41" s="333">
        <v>7660.8379999999997</v>
      </c>
    </row>
    <row r="42" spans="1:74" s="163" customFormat="1" ht="11.1" customHeight="1" x14ac:dyDescent="0.2">
      <c r="A42" s="148" t="s">
        <v>943</v>
      </c>
      <c r="B42" s="210" t="s">
        <v>592</v>
      </c>
      <c r="C42" s="240">
        <v>13649.060266</v>
      </c>
      <c r="D42" s="240">
        <v>13664.114670999999</v>
      </c>
      <c r="E42" s="240">
        <v>13678.530761</v>
      </c>
      <c r="F42" s="240">
        <v>13692.246509000001</v>
      </c>
      <c r="G42" s="240">
        <v>13706.435346</v>
      </c>
      <c r="H42" s="240">
        <v>13722.57957</v>
      </c>
      <c r="I42" s="240">
        <v>13741.693617999999</v>
      </c>
      <c r="J42" s="240">
        <v>13762.920485000001</v>
      </c>
      <c r="K42" s="240">
        <v>13784.935305999999</v>
      </c>
      <c r="L42" s="240">
        <v>13806.745131</v>
      </c>
      <c r="M42" s="240">
        <v>13828.684671999999</v>
      </c>
      <c r="N42" s="240">
        <v>13851.420554</v>
      </c>
      <c r="O42" s="240">
        <v>13875.210953</v>
      </c>
      <c r="P42" s="240">
        <v>13898.680232000001</v>
      </c>
      <c r="Q42" s="240">
        <v>13920.044302</v>
      </c>
      <c r="R42" s="240">
        <v>13938.008169000001</v>
      </c>
      <c r="S42" s="240">
        <v>13953.23321</v>
      </c>
      <c r="T42" s="240">
        <v>13966.869893999999</v>
      </c>
      <c r="U42" s="240">
        <v>13979.917471999999</v>
      </c>
      <c r="V42" s="240">
        <v>13992.770313000001</v>
      </c>
      <c r="W42" s="240">
        <v>14005.671568</v>
      </c>
      <c r="X42" s="240">
        <v>14018.766390000001</v>
      </c>
      <c r="Y42" s="240">
        <v>14031.807954</v>
      </c>
      <c r="Z42" s="240">
        <v>14044.451440000001</v>
      </c>
      <c r="AA42" s="240">
        <v>14056.598849</v>
      </c>
      <c r="AB42" s="240">
        <v>14069.139469</v>
      </c>
      <c r="AC42" s="240">
        <v>14083.209411</v>
      </c>
      <c r="AD42" s="240">
        <v>14099.640111999999</v>
      </c>
      <c r="AE42" s="240">
        <v>14118.044316</v>
      </c>
      <c r="AF42" s="240">
        <v>14137.730095999999</v>
      </c>
      <c r="AG42" s="240">
        <v>14158.067401</v>
      </c>
      <c r="AH42" s="240">
        <v>14178.673692</v>
      </c>
      <c r="AI42" s="240">
        <v>14199.228306000001</v>
      </c>
      <c r="AJ42" s="240">
        <v>14219.492639</v>
      </c>
      <c r="AK42" s="240">
        <v>14239.556318000001</v>
      </c>
      <c r="AL42" s="240">
        <v>14259.591031</v>
      </c>
      <c r="AM42" s="240">
        <v>14279.686465999999</v>
      </c>
      <c r="AN42" s="240">
        <v>14299.604326999999</v>
      </c>
      <c r="AO42" s="240">
        <v>14319.024319</v>
      </c>
      <c r="AP42" s="240">
        <v>14337.685378</v>
      </c>
      <c r="AQ42" s="240">
        <v>14355.563362999999</v>
      </c>
      <c r="AR42" s="240">
        <v>14372.693363</v>
      </c>
      <c r="AS42" s="240">
        <v>14389.145617</v>
      </c>
      <c r="AT42" s="240">
        <v>14405.130966999999</v>
      </c>
      <c r="AU42" s="240">
        <v>14420.895404000001</v>
      </c>
      <c r="AV42" s="240">
        <v>14436.737558000001</v>
      </c>
      <c r="AW42" s="240">
        <v>14453.166601000001</v>
      </c>
      <c r="AX42" s="240">
        <v>14470.744345999999</v>
      </c>
      <c r="AY42" s="240">
        <v>14489.811769</v>
      </c>
      <c r="AZ42" s="240">
        <v>14509.826521000001</v>
      </c>
      <c r="BA42" s="240">
        <v>14530.025417000001</v>
      </c>
      <c r="BB42" s="240">
        <v>14549.769648</v>
      </c>
      <c r="BC42" s="240">
        <v>14568.917906999999</v>
      </c>
      <c r="BD42" s="240">
        <v>14587.453258</v>
      </c>
      <c r="BE42" s="240">
        <v>14605.387745</v>
      </c>
      <c r="BF42" s="240">
        <v>14622.849319000001</v>
      </c>
      <c r="BG42" s="240">
        <v>14639.994909999999</v>
      </c>
      <c r="BH42" s="333">
        <v>14656.99</v>
      </c>
      <c r="BI42" s="333">
        <v>14674</v>
      </c>
      <c r="BJ42" s="333">
        <v>14691.22</v>
      </c>
      <c r="BK42" s="333">
        <v>14708.77</v>
      </c>
      <c r="BL42" s="333">
        <v>14726.55</v>
      </c>
      <c r="BM42" s="333">
        <v>14744.4</v>
      </c>
      <c r="BN42" s="333">
        <v>14762.19</v>
      </c>
      <c r="BO42" s="333">
        <v>14780.02</v>
      </c>
      <c r="BP42" s="333">
        <v>14798</v>
      </c>
      <c r="BQ42" s="333">
        <v>14816.24</v>
      </c>
      <c r="BR42" s="333">
        <v>14834.68</v>
      </c>
      <c r="BS42" s="333">
        <v>14853.23</v>
      </c>
      <c r="BT42" s="333">
        <v>14871.85</v>
      </c>
      <c r="BU42" s="333">
        <v>14890.61</v>
      </c>
      <c r="BV42" s="333">
        <v>14909.63</v>
      </c>
    </row>
    <row r="43" spans="1:74" s="163" customFormat="1" ht="11.1" customHeight="1" x14ac:dyDescent="0.2">
      <c r="A43" s="148" t="s">
        <v>944</v>
      </c>
      <c r="B43" s="210" t="s">
        <v>593</v>
      </c>
      <c r="C43" s="240">
        <v>8429.4805969999998</v>
      </c>
      <c r="D43" s="240">
        <v>8438.7572302999997</v>
      </c>
      <c r="E43" s="240">
        <v>8448.2294425</v>
      </c>
      <c r="F43" s="240">
        <v>8457.8866435</v>
      </c>
      <c r="G43" s="240">
        <v>8467.2459328999994</v>
      </c>
      <c r="H43" s="240">
        <v>8475.7063328000004</v>
      </c>
      <c r="I43" s="240">
        <v>8482.8807254000003</v>
      </c>
      <c r="J43" s="240">
        <v>8489.2374338999998</v>
      </c>
      <c r="K43" s="240">
        <v>8495.4586416999991</v>
      </c>
      <c r="L43" s="240">
        <v>8502.1354181000006</v>
      </c>
      <c r="M43" s="240">
        <v>8509.4943753999996</v>
      </c>
      <c r="N43" s="240">
        <v>8517.6710115000005</v>
      </c>
      <c r="O43" s="240">
        <v>8526.5283751999996</v>
      </c>
      <c r="P43" s="240">
        <v>8534.8397177000006</v>
      </c>
      <c r="Q43" s="240">
        <v>8541.1058408000008</v>
      </c>
      <c r="R43" s="240">
        <v>8544.5112047000002</v>
      </c>
      <c r="S43" s="240">
        <v>8546.9749026000009</v>
      </c>
      <c r="T43" s="240">
        <v>8551.0996859000006</v>
      </c>
      <c r="U43" s="240">
        <v>8558.7617068</v>
      </c>
      <c r="V43" s="240">
        <v>8568.9307205000005</v>
      </c>
      <c r="W43" s="240">
        <v>8579.8498823999998</v>
      </c>
      <c r="X43" s="240">
        <v>8590.0972722000006</v>
      </c>
      <c r="Y43" s="240">
        <v>8599.5906639999994</v>
      </c>
      <c r="Z43" s="240">
        <v>8608.5827559999998</v>
      </c>
      <c r="AA43" s="240">
        <v>8617.4084741000006</v>
      </c>
      <c r="AB43" s="240">
        <v>8626.7316565000001</v>
      </c>
      <c r="AC43" s="240">
        <v>8637.2983697</v>
      </c>
      <c r="AD43" s="240">
        <v>8649.5495900999995</v>
      </c>
      <c r="AE43" s="240">
        <v>8662.7059348999992</v>
      </c>
      <c r="AF43" s="240">
        <v>8675.6829318</v>
      </c>
      <c r="AG43" s="240">
        <v>8687.6810440000008</v>
      </c>
      <c r="AH43" s="240">
        <v>8699.0404773999999</v>
      </c>
      <c r="AI43" s="240">
        <v>8710.3863736999992</v>
      </c>
      <c r="AJ43" s="240">
        <v>8722.2021473000004</v>
      </c>
      <c r="AK43" s="240">
        <v>8734.4043039999997</v>
      </c>
      <c r="AL43" s="240">
        <v>8746.7676221000002</v>
      </c>
      <c r="AM43" s="240">
        <v>8759.0835353000002</v>
      </c>
      <c r="AN43" s="240">
        <v>8771.2100964000001</v>
      </c>
      <c r="AO43" s="240">
        <v>8783.0220136999997</v>
      </c>
      <c r="AP43" s="240">
        <v>8794.4445935999993</v>
      </c>
      <c r="AQ43" s="240">
        <v>8805.6055371999992</v>
      </c>
      <c r="AR43" s="240">
        <v>8816.6831440000005</v>
      </c>
      <c r="AS43" s="240">
        <v>8827.8144448999992</v>
      </c>
      <c r="AT43" s="240">
        <v>8838.9713969999993</v>
      </c>
      <c r="AU43" s="240">
        <v>8850.0846887000007</v>
      </c>
      <c r="AV43" s="240">
        <v>8861.1797320999995</v>
      </c>
      <c r="AW43" s="240">
        <v>8872.6608338999995</v>
      </c>
      <c r="AX43" s="240">
        <v>8885.0270244999992</v>
      </c>
      <c r="AY43" s="240">
        <v>8898.5544119000006</v>
      </c>
      <c r="AZ43" s="240">
        <v>8912.6274152000005</v>
      </c>
      <c r="BA43" s="240">
        <v>8926.4075310000007</v>
      </c>
      <c r="BB43" s="240">
        <v>8939.2818817999996</v>
      </c>
      <c r="BC43" s="240">
        <v>8951.5400924999994</v>
      </c>
      <c r="BD43" s="240">
        <v>8963.6974136999997</v>
      </c>
      <c r="BE43" s="240">
        <v>8976.1491666999991</v>
      </c>
      <c r="BF43" s="240">
        <v>8988.8109562999998</v>
      </c>
      <c r="BG43" s="240">
        <v>9001.4784579999996</v>
      </c>
      <c r="BH43" s="333">
        <v>9014.0059999999994</v>
      </c>
      <c r="BI43" s="333">
        <v>9026.4789999999994</v>
      </c>
      <c r="BJ43" s="333">
        <v>9039.0439999999999</v>
      </c>
      <c r="BK43" s="333">
        <v>9051.81</v>
      </c>
      <c r="BL43" s="333">
        <v>9064.7440000000006</v>
      </c>
      <c r="BM43" s="333">
        <v>9077.7810000000009</v>
      </c>
      <c r="BN43" s="333">
        <v>9090.8719999999994</v>
      </c>
      <c r="BO43" s="333">
        <v>9104.0480000000007</v>
      </c>
      <c r="BP43" s="333">
        <v>9117.3619999999992</v>
      </c>
      <c r="BQ43" s="333">
        <v>9130.857</v>
      </c>
      <c r="BR43" s="333">
        <v>9144.5429999999997</v>
      </c>
      <c r="BS43" s="333">
        <v>9158.4230000000007</v>
      </c>
      <c r="BT43" s="333">
        <v>9172.4940000000006</v>
      </c>
      <c r="BU43" s="333">
        <v>9186.7369999999992</v>
      </c>
      <c r="BV43" s="333">
        <v>9201.1239999999998</v>
      </c>
    </row>
    <row r="44" spans="1:74" s="163" customFormat="1" ht="11.1" customHeight="1" x14ac:dyDescent="0.2">
      <c r="A44" s="148" t="s">
        <v>945</v>
      </c>
      <c r="B44" s="210" t="s">
        <v>594</v>
      </c>
      <c r="C44" s="240">
        <v>17751.921074999998</v>
      </c>
      <c r="D44" s="240">
        <v>17761.163379000001</v>
      </c>
      <c r="E44" s="240">
        <v>17769.085416999998</v>
      </c>
      <c r="F44" s="240">
        <v>17775.577453999998</v>
      </c>
      <c r="G44" s="240">
        <v>17783.170115000001</v>
      </c>
      <c r="H44" s="240">
        <v>17795.054117</v>
      </c>
      <c r="I44" s="240">
        <v>17813.388803999998</v>
      </c>
      <c r="J44" s="240">
        <v>17836.208018000001</v>
      </c>
      <c r="K44" s="240">
        <v>17860.514227</v>
      </c>
      <c r="L44" s="240">
        <v>17884.009044999999</v>
      </c>
      <c r="M44" s="240">
        <v>17907.19067</v>
      </c>
      <c r="N44" s="240">
        <v>17931.256448</v>
      </c>
      <c r="O44" s="240">
        <v>17956.809553999999</v>
      </c>
      <c r="P44" s="240">
        <v>17982.076488999999</v>
      </c>
      <c r="Q44" s="240">
        <v>18004.689585</v>
      </c>
      <c r="R44" s="240">
        <v>18022.908821000001</v>
      </c>
      <c r="S44" s="240">
        <v>18037.504753000001</v>
      </c>
      <c r="T44" s="240">
        <v>18049.875582000001</v>
      </c>
      <c r="U44" s="240">
        <v>18061.256659999999</v>
      </c>
      <c r="V44" s="240">
        <v>18072.231937</v>
      </c>
      <c r="W44" s="240">
        <v>18083.222513000001</v>
      </c>
      <c r="X44" s="240">
        <v>18094.503483</v>
      </c>
      <c r="Y44" s="240">
        <v>18105.765915</v>
      </c>
      <c r="Z44" s="240">
        <v>18116.554874000001</v>
      </c>
      <c r="AA44" s="240">
        <v>18126.724349</v>
      </c>
      <c r="AB44" s="240">
        <v>18137.364029</v>
      </c>
      <c r="AC44" s="240">
        <v>18149.872527</v>
      </c>
      <c r="AD44" s="240">
        <v>18165.311449000001</v>
      </c>
      <c r="AE44" s="240">
        <v>18183.394359000002</v>
      </c>
      <c r="AF44" s="240">
        <v>18203.497813999998</v>
      </c>
      <c r="AG44" s="240">
        <v>18224.997864000001</v>
      </c>
      <c r="AH44" s="240">
        <v>18247.268541000001</v>
      </c>
      <c r="AI44" s="240">
        <v>18269.683372</v>
      </c>
      <c r="AJ44" s="240">
        <v>18291.775269999998</v>
      </c>
      <c r="AK44" s="240">
        <v>18313.714685999999</v>
      </c>
      <c r="AL44" s="240">
        <v>18335.831458000001</v>
      </c>
      <c r="AM44" s="240">
        <v>18358.295503000001</v>
      </c>
      <c r="AN44" s="240">
        <v>18380.637062000002</v>
      </c>
      <c r="AO44" s="240">
        <v>18402.226456</v>
      </c>
      <c r="AP44" s="240">
        <v>18422.554252000002</v>
      </c>
      <c r="AQ44" s="240">
        <v>18441.591999</v>
      </c>
      <c r="AR44" s="240">
        <v>18459.431492</v>
      </c>
      <c r="AS44" s="240">
        <v>18476.217844999999</v>
      </c>
      <c r="AT44" s="240">
        <v>18492.309454999999</v>
      </c>
      <c r="AU44" s="240">
        <v>18508.118037</v>
      </c>
      <c r="AV44" s="240">
        <v>18524.110537</v>
      </c>
      <c r="AW44" s="240">
        <v>18540.974811</v>
      </c>
      <c r="AX44" s="240">
        <v>18559.453942</v>
      </c>
      <c r="AY44" s="240">
        <v>18579.975494999999</v>
      </c>
      <c r="AZ44" s="240">
        <v>18601.704946999998</v>
      </c>
      <c r="BA44" s="240">
        <v>18623.492257999998</v>
      </c>
      <c r="BB44" s="240">
        <v>18644.347052000001</v>
      </c>
      <c r="BC44" s="240">
        <v>18663.917634000001</v>
      </c>
      <c r="BD44" s="240">
        <v>18682.011975000001</v>
      </c>
      <c r="BE44" s="240">
        <v>18698.620062999998</v>
      </c>
      <c r="BF44" s="240">
        <v>18714.459954000002</v>
      </c>
      <c r="BG44" s="240">
        <v>18730.431719</v>
      </c>
      <c r="BH44" s="333">
        <v>18747.23</v>
      </c>
      <c r="BI44" s="333">
        <v>18764.73</v>
      </c>
      <c r="BJ44" s="333">
        <v>18782.61</v>
      </c>
      <c r="BK44" s="333">
        <v>18800.59</v>
      </c>
      <c r="BL44" s="333">
        <v>18818.689999999999</v>
      </c>
      <c r="BM44" s="333">
        <v>18836.98</v>
      </c>
      <c r="BN44" s="333">
        <v>18855.5</v>
      </c>
      <c r="BO44" s="333">
        <v>18874.22</v>
      </c>
      <c r="BP44" s="333">
        <v>18893.09</v>
      </c>
      <c r="BQ44" s="333">
        <v>18912.02</v>
      </c>
      <c r="BR44" s="333">
        <v>18930.98</v>
      </c>
      <c r="BS44" s="333">
        <v>18949.900000000001</v>
      </c>
      <c r="BT44" s="333">
        <v>18968.77</v>
      </c>
      <c r="BU44" s="333">
        <v>18987.759999999998</v>
      </c>
      <c r="BV44" s="333">
        <v>19007.07</v>
      </c>
    </row>
    <row r="45" spans="1:74" s="163" customFormat="1" ht="11.1" customHeight="1" x14ac:dyDescent="0.2">
      <c r="A45" s="148"/>
      <c r="B45" s="168" t="s">
        <v>946</v>
      </c>
      <c r="C45" s="248"/>
      <c r="D45" s="248"/>
      <c r="E45" s="248"/>
      <c r="F45" s="248"/>
      <c r="G45" s="248"/>
      <c r="H45" s="248"/>
      <c r="I45" s="248"/>
      <c r="J45" s="248"/>
      <c r="K45" s="248"/>
      <c r="L45" s="248"/>
      <c r="M45" s="248"/>
      <c r="N45" s="248"/>
      <c r="O45" s="248"/>
      <c r="P45" s="248"/>
      <c r="Q45" s="248"/>
      <c r="R45" s="248"/>
      <c r="S45" s="248"/>
      <c r="T45" s="248"/>
      <c r="U45" s="248"/>
      <c r="V45" s="248"/>
      <c r="W45" s="248"/>
      <c r="X45" s="248"/>
      <c r="Y45" s="248"/>
      <c r="Z45" s="248"/>
      <c r="AA45" s="248"/>
      <c r="AB45" s="248"/>
      <c r="AC45" s="248"/>
      <c r="AD45" s="248"/>
      <c r="AE45" s="248"/>
      <c r="AF45" s="248"/>
      <c r="AG45" s="248"/>
      <c r="AH45" s="248"/>
      <c r="AI45" s="248"/>
      <c r="AJ45" s="248"/>
      <c r="AK45" s="248"/>
      <c r="AL45" s="248"/>
      <c r="AM45" s="248"/>
      <c r="AN45" s="248"/>
      <c r="AO45" s="248"/>
      <c r="AP45" s="248"/>
      <c r="AQ45" s="248"/>
      <c r="AR45" s="248"/>
      <c r="AS45" s="248"/>
      <c r="AT45" s="248"/>
      <c r="AU45" s="248"/>
      <c r="AV45" s="248"/>
      <c r="AW45" s="248"/>
      <c r="AX45" s="248"/>
      <c r="AY45" s="248"/>
      <c r="AZ45" s="248"/>
      <c r="BA45" s="248"/>
      <c r="BB45" s="248"/>
      <c r="BC45" s="248"/>
      <c r="BD45" s="248"/>
      <c r="BE45" s="248"/>
      <c r="BF45" s="248"/>
      <c r="BG45" s="248"/>
      <c r="BH45" s="349"/>
      <c r="BI45" s="349"/>
      <c r="BJ45" s="349"/>
      <c r="BK45" s="349"/>
      <c r="BL45" s="349"/>
      <c r="BM45" s="349"/>
      <c r="BN45" s="349"/>
      <c r="BO45" s="349"/>
      <c r="BP45" s="349"/>
      <c r="BQ45" s="349"/>
      <c r="BR45" s="349"/>
      <c r="BS45" s="349"/>
      <c r="BT45" s="349"/>
      <c r="BU45" s="349"/>
      <c r="BV45" s="349"/>
    </row>
    <row r="46" spans="1:74" s="163" customFormat="1" ht="11.1" customHeight="1" x14ac:dyDescent="0.2">
      <c r="A46" s="148" t="s">
        <v>947</v>
      </c>
      <c r="B46" s="210" t="s">
        <v>587</v>
      </c>
      <c r="C46" s="258">
        <v>6.9157145588000004</v>
      </c>
      <c r="D46" s="258">
        <v>6.9238805302999999</v>
      </c>
      <c r="E46" s="258">
        <v>6.9272614500999996</v>
      </c>
      <c r="F46" s="258">
        <v>6.9154150398000001</v>
      </c>
      <c r="G46" s="258">
        <v>6.9170575646000003</v>
      </c>
      <c r="H46" s="258">
        <v>6.9217467464000002</v>
      </c>
      <c r="I46" s="258">
        <v>6.9355486743999997</v>
      </c>
      <c r="J46" s="258">
        <v>6.9417816030999999</v>
      </c>
      <c r="K46" s="258">
        <v>6.9465116217</v>
      </c>
      <c r="L46" s="258">
        <v>6.9451698340999997</v>
      </c>
      <c r="M46" s="258">
        <v>6.9503207047000002</v>
      </c>
      <c r="N46" s="258">
        <v>6.9573953374000004</v>
      </c>
      <c r="O46" s="258">
        <v>6.9680717371999998</v>
      </c>
      <c r="P46" s="258">
        <v>6.9777353903000003</v>
      </c>
      <c r="Q46" s="258">
        <v>6.9880643016999997</v>
      </c>
      <c r="R46" s="258">
        <v>7.0031888639000002</v>
      </c>
      <c r="S46" s="258">
        <v>7.0117504975999996</v>
      </c>
      <c r="T46" s="258">
        <v>7.0178795951000001</v>
      </c>
      <c r="U46" s="258">
        <v>7.0175821379999999</v>
      </c>
      <c r="V46" s="258">
        <v>7.0218416774000003</v>
      </c>
      <c r="W46" s="258">
        <v>7.0266641949000004</v>
      </c>
      <c r="X46" s="258">
        <v>7.0321993270999998</v>
      </c>
      <c r="Y46" s="258">
        <v>7.0380355729000001</v>
      </c>
      <c r="Z46" s="258">
        <v>7.0443225690000002</v>
      </c>
      <c r="AA46" s="258">
        <v>7.0500414943000003</v>
      </c>
      <c r="AB46" s="258">
        <v>7.0579941069999999</v>
      </c>
      <c r="AC46" s="258">
        <v>7.0671615859000001</v>
      </c>
      <c r="AD46" s="258">
        <v>7.0797760438999999</v>
      </c>
      <c r="AE46" s="258">
        <v>7.0896991708000003</v>
      </c>
      <c r="AF46" s="258">
        <v>7.0991630793000002</v>
      </c>
      <c r="AG46" s="258">
        <v>7.1067274111999996</v>
      </c>
      <c r="AH46" s="258">
        <v>7.1163531517000003</v>
      </c>
      <c r="AI46" s="258">
        <v>7.1265999425000004</v>
      </c>
      <c r="AJ46" s="258">
        <v>7.1408678370000001</v>
      </c>
      <c r="AK46" s="258">
        <v>7.1498066883</v>
      </c>
      <c r="AL46" s="258">
        <v>7.1568165500000003</v>
      </c>
      <c r="AM46" s="258">
        <v>7.1562034029000001</v>
      </c>
      <c r="AN46" s="258">
        <v>7.1636257993000001</v>
      </c>
      <c r="AO46" s="258">
        <v>7.1733897204000003</v>
      </c>
      <c r="AP46" s="258">
        <v>7.1916431801999998</v>
      </c>
      <c r="AQ46" s="258">
        <v>7.2014791397</v>
      </c>
      <c r="AR46" s="258">
        <v>7.2090456131999998</v>
      </c>
      <c r="AS46" s="258">
        <v>7.2112965157</v>
      </c>
      <c r="AT46" s="258">
        <v>7.2166085807</v>
      </c>
      <c r="AU46" s="258">
        <v>7.2219357232999997</v>
      </c>
      <c r="AV46" s="258">
        <v>7.2241091945000004</v>
      </c>
      <c r="AW46" s="258">
        <v>7.2318430539999996</v>
      </c>
      <c r="AX46" s="258">
        <v>7.2419685528000004</v>
      </c>
      <c r="AY46" s="258">
        <v>7.2589806652000002</v>
      </c>
      <c r="AZ46" s="258">
        <v>7.2705182119999998</v>
      </c>
      <c r="BA46" s="258">
        <v>7.2810761675000002</v>
      </c>
      <c r="BB46" s="258">
        <v>7.2882031010999997</v>
      </c>
      <c r="BC46" s="258">
        <v>7.2986404468000003</v>
      </c>
      <c r="BD46" s="258">
        <v>7.3099367739999996</v>
      </c>
      <c r="BE46" s="258">
        <v>7.3265162248999998</v>
      </c>
      <c r="BF46" s="258">
        <v>7.3362124085999998</v>
      </c>
      <c r="BG46" s="258">
        <v>7.3434494674000002</v>
      </c>
      <c r="BH46" s="346">
        <v>7.3445720000000003</v>
      </c>
      <c r="BI46" s="346">
        <v>7.3496319999999997</v>
      </c>
      <c r="BJ46" s="346">
        <v>7.3549749999999996</v>
      </c>
      <c r="BK46" s="346">
        <v>7.3619120000000002</v>
      </c>
      <c r="BL46" s="346">
        <v>7.3668339999999999</v>
      </c>
      <c r="BM46" s="346">
        <v>7.371054</v>
      </c>
      <c r="BN46" s="346">
        <v>7.3738929999999998</v>
      </c>
      <c r="BO46" s="346">
        <v>7.3772180000000001</v>
      </c>
      <c r="BP46" s="346">
        <v>7.3803510000000001</v>
      </c>
      <c r="BQ46" s="346">
        <v>7.382981</v>
      </c>
      <c r="BR46" s="346">
        <v>7.385961</v>
      </c>
      <c r="BS46" s="346">
        <v>7.3889800000000001</v>
      </c>
      <c r="BT46" s="346">
        <v>7.3928039999999999</v>
      </c>
      <c r="BU46" s="346">
        <v>7.3953280000000001</v>
      </c>
      <c r="BV46" s="346">
        <v>7.3973190000000004</v>
      </c>
    </row>
    <row r="47" spans="1:74" s="163" customFormat="1" ht="11.1" customHeight="1" x14ac:dyDescent="0.2">
      <c r="A47" s="148" t="s">
        <v>948</v>
      </c>
      <c r="B47" s="210" t="s">
        <v>621</v>
      </c>
      <c r="C47" s="258">
        <v>18.324542603000001</v>
      </c>
      <c r="D47" s="258">
        <v>18.348001727</v>
      </c>
      <c r="E47" s="258">
        <v>18.36003582</v>
      </c>
      <c r="F47" s="258">
        <v>18.3427978</v>
      </c>
      <c r="G47" s="258">
        <v>18.345367147000001</v>
      </c>
      <c r="H47" s="258">
        <v>18.349896777000001</v>
      </c>
      <c r="I47" s="258">
        <v>18.358539877999998</v>
      </c>
      <c r="J47" s="258">
        <v>18.365375183000001</v>
      </c>
      <c r="K47" s="258">
        <v>18.37255588</v>
      </c>
      <c r="L47" s="258">
        <v>18.371796543999999</v>
      </c>
      <c r="M47" s="258">
        <v>18.385882093999999</v>
      </c>
      <c r="N47" s="258">
        <v>18.406527104999999</v>
      </c>
      <c r="O47" s="258">
        <v>18.447433425</v>
      </c>
      <c r="P47" s="258">
        <v>18.470920971999998</v>
      </c>
      <c r="Q47" s="258">
        <v>18.490691594000001</v>
      </c>
      <c r="R47" s="258">
        <v>18.502424022</v>
      </c>
      <c r="S47" s="258">
        <v>18.518001745999999</v>
      </c>
      <c r="T47" s="258">
        <v>18.533103497999999</v>
      </c>
      <c r="U47" s="258">
        <v>18.545216735</v>
      </c>
      <c r="V47" s="258">
        <v>18.561250947000001</v>
      </c>
      <c r="W47" s="258">
        <v>18.578693592</v>
      </c>
      <c r="X47" s="258">
        <v>18.603855126999999</v>
      </c>
      <c r="Y47" s="258">
        <v>18.619381796999999</v>
      </c>
      <c r="Z47" s="258">
        <v>18.631584058000001</v>
      </c>
      <c r="AA47" s="258">
        <v>18.625255788</v>
      </c>
      <c r="AB47" s="258">
        <v>18.642213822999999</v>
      </c>
      <c r="AC47" s="258">
        <v>18.667252041000001</v>
      </c>
      <c r="AD47" s="258">
        <v>18.715522429</v>
      </c>
      <c r="AE47" s="258">
        <v>18.745357022</v>
      </c>
      <c r="AF47" s="258">
        <v>18.771907808000002</v>
      </c>
      <c r="AG47" s="258">
        <v>18.792583035</v>
      </c>
      <c r="AH47" s="258">
        <v>18.814510019</v>
      </c>
      <c r="AI47" s="258">
        <v>18.835097008999998</v>
      </c>
      <c r="AJ47" s="258">
        <v>18.853214722000001</v>
      </c>
      <c r="AK47" s="258">
        <v>18.871968685999999</v>
      </c>
      <c r="AL47" s="258">
        <v>18.890229616999999</v>
      </c>
      <c r="AM47" s="258">
        <v>18.901723235999999</v>
      </c>
      <c r="AN47" s="258">
        <v>18.923703814</v>
      </c>
      <c r="AO47" s="258">
        <v>18.949897069999999</v>
      </c>
      <c r="AP47" s="258">
        <v>18.990366217999998</v>
      </c>
      <c r="AQ47" s="258">
        <v>19.017437422</v>
      </c>
      <c r="AR47" s="258">
        <v>19.041173894</v>
      </c>
      <c r="AS47" s="258">
        <v>19.056457905999999</v>
      </c>
      <c r="AT47" s="258">
        <v>19.077363213999998</v>
      </c>
      <c r="AU47" s="258">
        <v>19.098772087</v>
      </c>
      <c r="AV47" s="258">
        <v>19.124519494000001</v>
      </c>
      <c r="AW47" s="258">
        <v>19.144059274</v>
      </c>
      <c r="AX47" s="258">
        <v>19.161226394</v>
      </c>
      <c r="AY47" s="258">
        <v>19.172817612999999</v>
      </c>
      <c r="AZ47" s="258">
        <v>19.187641845000002</v>
      </c>
      <c r="BA47" s="258">
        <v>19.202495848000002</v>
      </c>
      <c r="BB47" s="258">
        <v>19.211454419999999</v>
      </c>
      <c r="BC47" s="258">
        <v>19.23081187</v>
      </c>
      <c r="BD47" s="258">
        <v>19.254642994000001</v>
      </c>
      <c r="BE47" s="258">
        <v>19.296289341000001</v>
      </c>
      <c r="BF47" s="258">
        <v>19.319061651999998</v>
      </c>
      <c r="BG47" s="258">
        <v>19.336301474999999</v>
      </c>
      <c r="BH47" s="346">
        <v>19.340340000000001</v>
      </c>
      <c r="BI47" s="346">
        <v>19.352270000000001</v>
      </c>
      <c r="BJ47" s="346">
        <v>19.364419999999999</v>
      </c>
      <c r="BK47" s="346">
        <v>19.380009999999999</v>
      </c>
      <c r="BL47" s="346">
        <v>19.39019</v>
      </c>
      <c r="BM47" s="346">
        <v>19.39817</v>
      </c>
      <c r="BN47" s="346">
        <v>19.40185</v>
      </c>
      <c r="BO47" s="346">
        <v>19.407019999999999</v>
      </c>
      <c r="BP47" s="346">
        <v>19.411580000000001</v>
      </c>
      <c r="BQ47" s="346">
        <v>19.414090000000002</v>
      </c>
      <c r="BR47" s="346">
        <v>19.418479999999999</v>
      </c>
      <c r="BS47" s="346">
        <v>19.42334</v>
      </c>
      <c r="BT47" s="346">
        <v>19.431319999999999</v>
      </c>
      <c r="BU47" s="346">
        <v>19.435099999999998</v>
      </c>
      <c r="BV47" s="346">
        <v>19.437349999999999</v>
      </c>
    </row>
    <row r="48" spans="1:74" s="163" customFormat="1" ht="11.1" customHeight="1" x14ac:dyDescent="0.2">
      <c r="A48" s="148" t="s">
        <v>949</v>
      </c>
      <c r="B48" s="210" t="s">
        <v>588</v>
      </c>
      <c r="C48" s="258">
        <v>20.506654683000001</v>
      </c>
      <c r="D48" s="258">
        <v>20.541875783999998</v>
      </c>
      <c r="E48" s="258">
        <v>20.569411214999999</v>
      </c>
      <c r="F48" s="258">
        <v>20.58218802</v>
      </c>
      <c r="G48" s="258">
        <v>20.599656826</v>
      </c>
      <c r="H48" s="258">
        <v>20.614744677000001</v>
      </c>
      <c r="I48" s="258">
        <v>20.623410739000001</v>
      </c>
      <c r="J48" s="258">
        <v>20.636767309</v>
      </c>
      <c r="K48" s="258">
        <v>20.650773553000001</v>
      </c>
      <c r="L48" s="258">
        <v>20.660430894000001</v>
      </c>
      <c r="M48" s="258">
        <v>20.679485415999999</v>
      </c>
      <c r="N48" s="258">
        <v>20.702938542999998</v>
      </c>
      <c r="O48" s="258">
        <v>20.741869575999999</v>
      </c>
      <c r="P48" s="258">
        <v>20.765810438999999</v>
      </c>
      <c r="Q48" s="258">
        <v>20.785840433000001</v>
      </c>
      <c r="R48" s="258">
        <v>20.793548955999999</v>
      </c>
      <c r="S48" s="258">
        <v>20.812065163</v>
      </c>
      <c r="T48" s="258">
        <v>20.832978449999999</v>
      </c>
      <c r="U48" s="258">
        <v>20.858609509000001</v>
      </c>
      <c r="V48" s="258">
        <v>20.882576443000001</v>
      </c>
      <c r="W48" s="258">
        <v>20.907199942999998</v>
      </c>
      <c r="X48" s="258">
        <v>20.936712289999999</v>
      </c>
      <c r="Y48" s="258">
        <v>20.959474706999998</v>
      </c>
      <c r="Z48" s="258">
        <v>20.979719475</v>
      </c>
      <c r="AA48" s="258">
        <v>20.987770234999999</v>
      </c>
      <c r="AB48" s="258">
        <v>21.010236977999998</v>
      </c>
      <c r="AC48" s="258">
        <v>21.037443343</v>
      </c>
      <c r="AD48" s="258">
        <v>21.078702752000002</v>
      </c>
      <c r="AE48" s="258">
        <v>21.108403296999999</v>
      </c>
      <c r="AF48" s="258">
        <v>21.135858397</v>
      </c>
      <c r="AG48" s="258">
        <v>21.155570240999999</v>
      </c>
      <c r="AH48" s="258">
        <v>21.182657814999999</v>
      </c>
      <c r="AI48" s="258">
        <v>21.211623307</v>
      </c>
      <c r="AJ48" s="258">
        <v>21.246288314000001</v>
      </c>
      <c r="AK48" s="258">
        <v>21.276143439999998</v>
      </c>
      <c r="AL48" s="258">
        <v>21.305010283000001</v>
      </c>
      <c r="AM48" s="258">
        <v>21.331864208999999</v>
      </c>
      <c r="AN48" s="258">
        <v>21.359522963</v>
      </c>
      <c r="AO48" s="258">
        <v>21.38696191</v>
      </c>
      <c r="AP48" s="258">
        <v>21.418729208999999</v>
      </c>
      <c r="AQ48" s="258">
        <v>21.442317423999999</v>
      </c>
      <c r="AR48" s="258">
        <v>21.462274712999999</v>
      </c>
      <c r="AS48" s="258">
        <v>21.465408247999999</v>
      </c>
      <c r="AT48" s="258">
        <v>21.487998307000002</v>
      </c>
      <c r="AU48" s="258">
        <v>21.516852063000002</v>
      </c>
      <c r="AV48" s="258">
        <v>21.560523660000001</v>
      </c>
      <c r="AW48" s="258">
        <v>21.595489199999999</v>
      </c>
      <c r="AX48" s="258">
        <v>21.630302827000001</v>
      </c>
      <c r="AY48" s="258">
        <v>21.676123927999999</v>
      </c>
      <c r="AZ48" s="258">
        <v>21.702264191000001</v>
      </c>
      <c r="BA48" s="258">
        <v>21.719883003</v>
      </c>
      <c r="BB48" s="258">
        <v>21.710855557999999</v>
      </c>
      <c r="BC48" s="258">
        <v>21.725025069000001</v>
      </c>
      <c r="BD48" s="258">
        <v>21.744266731</v>
      </c>
      <c r="BE48" s="258">
        <v>21.779110934999999</v>
      </c>
      <c r="BF48" s="258">
        <v>21.800599107</v>
      </c>
      <c r="BG48" s="258">
        <v>21.819261636</v>
      </c>
      <c r="BH48" s="346">
        <v>21.831769999999999</v>
      </c>
      <c r="BI48" s="346">
        <v>21.847280000000001</v>
      </c>
      <c r="BJ48" s="346">
        <v>21.862449999999999</v>
      </c>
      <c r="BK48" s="346">
        <v>21.87734</v>
      </c>
      <c r="BL48" s="346">
        <v>21.89181</v>
      </c>
      <c r="BM48" s="346">
        <v>21.905899999999999</v>
      </c>
      <c r="BN48" s="346">
        <v>21.92071</v>
      </c>
      <c r="BO48" s="346">
        <v>21.933250000000001</v>
      </c>
      <c r="BP48" s="346">
        <v>21.944610000000001</v>
      </c>
      <c r="BQ48" s="346">
        <v>21.954519999999999</v>
      </c>
      <c r="BR48" s="346">
        <v>21.963719999999999</v>
      </c>
      <c r="BS48" s="346">
        <v>21.97194</v>
      </c>
      <c r="BT48" s="346">
        <v>21.979810000000001</v>
      </c>
      <c r="BU48" s="346">
        <v>21.985620000000001</v>
      </c>
      <c r="BV48" s="346">
        <v>21.989989999999999</v>
      </c>
    </row>
    <row r="49" spans="1:74" s="163" customFormat="1" ht="11.1" customHeight="1" x14ac:dyDescent="0.2">
      <c r="A49" s="148" t="s">
        <v>950</v>
      </c>
      <c r="B49" s="210" t="s">
        <v>589</v>
      </c>
      <c r="C49" s="258">
        <v>10.017185805</v>
      </c>
      <c r="D49" s="258">
        <v>10.032033315</v>
      </c>
      <c r="E49" s="258">
        <v>10.043691122</v>
      </c>
      <c r="F49" s="258">
        <v>10.048693582</v>
      </c>
      <c r="G49" s="258">
        <v>10.056571213</v>
      </c>
      <c r="H49" s="258">
        <v>10.063858374</v>
      </c>
      <c r="I49" s="258">
        <v>10.068214585</v>
      </c>
      <c r="J49" s="258">
        <v>10.076076162</v>
      </c>
      <c r="K49" s="258">
        <v>10.085102628</v>
      </c>
      <c r="L49" s="258">
        <v>10.095278954999999</v>
      </c>
      <c r="M49" s="258">
        <v>10.106646466999999</v>
      </c>
      <c r="N49" s="258">
        <v>10.119190137</v>
      </c>
      <c r="O49" s="258">
        <v>10.137263028</v>
      </c>
      <c r="P49" s="258">
        <v>10.148894218000001</v>
      </c>
      <c r="Q49" s="258">
        <v>10.15843677</v>
      </c>
      <c r="R49" s="258">
        <v>10.160334821999999</v>
      </c>
      <c r="S49" s="258">
        <v>10.169866990999999</v>
      </c>
      <c r="T49" s="258">
        <v>10.181477416</v>
      </c>
      <c r="U49" s="258">
        <v>10.198426841</v>
      </c>
      <c r="V49" s="258">
        <v>10.211748221000001</v>
      </c>
      <c r="W49" s="258">
        <v>10.224702298</v>
      </c>
      <c r="X49" s="258">
        <v>10.239816537999999</v>
      </c>
      <c r="Y49" s="258">
        <v>10.250140415000001</v>
      </c>
      <c r="Z49" s="258">
        <v>10.258201392</v>
      </c>
      <c r="AA49" s="258">
        <v>10.257429628000001</v>
      </c>
      <c r="AB49" s="258">
        <v>10.265892189000001</v>
      </c>
      <c r="AC49" s="258">
        <v>10.277019231000001</v>
      </c>
      <c r="AD49" s="258">
        <v>10.294352865</v>
      </c>
      <c r="AE49" s="258">
        <v>10.308152290000001</v>
      </c>
      <c r="AF49" s="258">
        <v>10.321959615000001</v>
      </c>
      <c r="AG49" s="258">
        <v>10.338019982</v>
      </c>
      <c r="AH49" s="258">
        <v>10.350159250000001</v>
      </c>
      <c r="AI49" s="258">
        <v>10.360622563</v>
      </c>
      <c r="AJ49" s="258">
        <v>10.363663197999999</v>
      </c>
      <c r="AK49" s="258">
        <v>10.375084637</v>
      </c>
      <c r="AL49" s="258">
        <v>10.389140161</v>
      </c>
      <c r="AM49" s="258">
        <v>10.413133362</v>
      </c>
      <c r="AN49" s="258">
        <v>10.426979358000001</v>
      </c>
      <c r="AO49" s="258">
        <v>10.437981742</v>
      </c>
      <c r="AP49" s="258">
        <v>10.444330014</v>
      </c>
      <c r="AQ49" s="258">
        <v>10.451003050000001</v>
      </c>
      <c r="AR49" s="258">
        <v>10.45619035</v>
      </c>
      <c r="AS49" s="258">
        <v>10.457516711</v>
      </c>
      <c r="AT49" s="258">
        <v>10.461513942</v>
      </c>
      <c r="AU49" s="258">
        <v>10.465806839000001</v>
      </c>
      <c r="AV49" s="258">
        <v>10.469048941</v>
      </c>
      <c r="AW49" s="258">
        <v>10.474943016999999</v>
      </c>
      <c r="AX49" s="258">
        <v>10.482142605</v>
      </c>
      <c r="AY49" s="258">
        <v>10.492094454</v>
      </c>
      <c r="AZ49" s="258">
        <v>10.500820007</v>
      </c>
      <c r="BA49" s="258">
        <v>10.509766011</v>
      </c>
      <c r="BB49" s="258">
        <v>10.518461561000001</v>
      </c>
      <c r="BC49" s="258">
        <v>10.528201649</v>
      </c>
      <c r="BD49" s="258">
        <v>10.538515369000001</v>
      </c>
      <c r="BE49" s="258">
        <v>10.550119368000001</v>
      </c>
      <c r="BF49" s="258">
        <v>10.561042866999999</v>
      </c>
      <c r="BG49" s="258">
        <v>10.572002511000001</v>
      </c>
      <c r="BH49" s="346">
        <v>10.583880000000001</v>
      </c>
      <c r="BI49" s="346">
        <v>10.594250000000001</v>
      </c>
      <c r="BJ49" s="346">
        <v>10.60399</v>
      </c>
      <c r="BK49" s="346">
        <v>10.61346</v>
      </c>
      <c r="BL49" s="346">
        <v>10.62168</v>
      </c>
      <c r="BM49" s="346">
        <v>10.629</v>
      </c>
      <c r="BN49" s="346">
        <v>10.634930000000001</v>
      </c>
      <c r="BO49" s="346">
        <v>10.640829999999999</v>
      </c>
      <c r="BP49" s="346">
        <v>10.64622</v>
      </c>
      <c r="BQ49" s="346">
        <v>10.65028</v>
      </c>
      <c r="BR49" s="346">
        <v>10.65522</v>
      </c>
      <c r="BS49" s="346">
        <v>10.66025</v>
      </c>
      <c r="BT49" s="346">
        <v>10.666399999999999</v>
      </c>
      <c r="BU49" s="346">
        <v>10.6708</v>
      </c>
      <c r="BV49" s="346">
        <v>10.674480000000001</v>
      </c>
    </row>
    <row r="50" spans="1:74" s="163" customFormat="1" ht="11.1" customHeight="1" x14ac:dyDescent="0.2">
      <c r="A50" s="148" t="s">
        <v>951</v>
      </c>
      <c r="B50" s="210" t="s">
        <v>590</v>
      </c>
      <c r="C50" s="258">
        <v>25.217609265</v>
      </c>
      <c r="D50" s="258">
        <v>25.255589001000001</v>
      </c>
      <c r="E50" s="258">
        <v>25.285619206</v>
      </c>
      <c r="F50" s="258">
        <v>25.296712014000001</v>
      </c>
      <c r="G50" s="258">
        <v>25.319084051000001</v>
      </c>
      <c r="H50" s="258">
        <v>25.341747454</v>
      </c>
      <c r="I50" s="258">
        <v>25.356782261999999</v>
      </c>
      <c r="J50" s="258">
        <v>25.385968367</v>
      </c>
      <c r="K50" s="258">
        <v>25.421385809</v>
      </c>
      <c r="L50" s="258">
        <v>25.471964838000002</v>
      </c>
      <c r="M50" s="258">
        <v>25.513147264000001</v>
      </c>
      <c r="N50" s="258">
        <v>25.553863336999999</v>
      </c>
      <c r="O50" s="258">
        <v>25.598183404</v>
      </c>
      <c r="P50" s="258">
        <v>25.634914011999999</v>
      </c>
      <c r="Q50" s="258">
        <v>25.668125508999999</v>
      </c>
      <c r="R50" s="258">
        <v>25.689345830000001</v>
      </c>
      <c r="S50" s="258">
        <v>25.72187315</v>
      </c>
      <c r="T50" s="258">
        <v>25.757235402999999</v>
      </c>
      <c r="U50" s="258">
        <v>25.797923894</v>
      </c>
      <c r="V50" s="258">
        <v>25.837087540999999</v>
      </c>
      <c r="W50" s="258">
        <v>25.877217645999998</v>
      </c>
      <c r="X50" s="258">
        <v>25.924374551</v>
      </c>
      <c r="Y50" s="258">
        <v>25.961892317</v>
      </c>
      <c r="Z50" s="258">
        <v>25.995831285000001</v>
      </c>
      <c r="AA50" s="258">
        <v>26.007822516000001</v>
      </c>
      <c r="AB50" s="258">
        <v>26.048380593000001</v>
      </c>
      <c r="AC50" s="258">
        <v>26.099136579</v>
      </c>
      <c r="AD50" s="258">
        <v>26.17843521</v>
      </c>
      <c r="AE50" s="258">
        <v>26.235828456</v>
      </c>
      <c r="AF50" s="258">
        <v>26.289661055</v>
      </c>
      <c r="AG50" s="258">
        <v>26.331117380999999</v>
      </c>
      <c r="AH50" s="258">
        <v>26.384440406</v>
      </c>
      <c r="AI50" s="258">
        <v>26.440814504999999</v>
      </c>
      <c r="AJ50" s="258">
        <v>26.504831497000001</v>
      </c>
      <c r="AK50" s="258">
        <v>26.563863876999999</v>
      </c>
      <c r="AL50" s="258">
        <v>26.622503465000001</v>
      </c>
      <c r="AM50" s="258">
        <v>26.682125795000001</v>
      </c>
      <c r="AN50" s="258">
        <v>26.738948148999999</v>
      </c>
      <c r="AO50" s="258">
        <v>26.794346058999999</v>
      </c>
      <c r="AP50" s="258">
        <v>26.845241589</v>
      </c>
      <c r="AQ50" s="258">
        <v>26.900099067999999</v>
      </c>
      <c r="AR50" s="258">
        <v>26.955840557999998</v>
      </c>
      <c r="AS50" s="258">
        <v>27.009012074000001</v>
      </c>
      <c r="AT50" s="258">
        <v>27.069112074</v>
      </c>
      <c r="AU50" s="258">
        <v>27.132686573000001</v>
      </c>
      <c r="AV50" s="258">
        <v>27.211406744000001</v>
      </c>
      <c r="AW50" s="258">
        <v>27.273176863</v>
      </c>
      <c r="AX50" s="258">
        <v>27.329668101999999</v>
      </c>
      <c r="AY50" s="258">
        <v>27.376047366000002</v>
      </c>
      <c r="AZ50" s="258">
        <v>27.425605667999999</v>
      </c>
      <c r="BA50" s="258">
        <v>27.473509912000001</v>
      </c>
      <c r="BB50" s="258">
        <v>27.518510240000001</v>
      </c>
      <c r="BC50" s="258">
        <v>27.564043762000001</v>
      </c>
      <c r="BD50" s="258">
        <v>27.608860621000002</v>
      </c>
      <c r="BE50" s="258">
        <v>27.653680739999999</v>
      </c>
      <c r="BF50" s="258">
        <v>27.696524325999999</v>
      </c>
      <c r="BG50" s="258">
        <v>27.738111305</v>
      </c>
      <c r="BH50" s="346">
        <v>27.777329999999999</v>
      </c>
      <c r="BI50" s="346">
        <v>27.817240000000002</v>
      </c>
      <c r="BJ50" s="346">
        <v>27.856719999999999</v>
      </c>
      <c r="BK50" s="346">
        <v>27.898630000000001</v>
      </c>
      <c r="BL50" s="346">
        <v>27.93515</v>
      </c>
      <c r="BM50" s="346">
        <v>27.969100000000001</v>
      </c>
      <c r="BN50" s="346">
        <v>27.999510000000001</v>
      </c>
      <c r="BO50" s="346">
        <v>28.0291</v>
      </c>
      <c r="BP50" s="346">
        <v>28.05687</v>
      </c>
      <c r="BQ50" s="346">
        <v>28.07968</v>
      </c>
      <c r="BR50" s="346">
        <v>28.106169999999999</v>
      </c>
      <c r="BS50" s="346">
        <v>28.133220000000001</v>
      </c>
      <c r="BT50" s="346">
        <v>28.165890000000001</v>
      </c>
      <c r="BU50" s="346">
        <v>28.190200000000001</v>
      </c>
      <c r="BV50" s="346">
        <v>28.21125</v>
      </c>
    </row>
    <row r="51" spans="1:74" s="163" customFormat="1" ht="11.1" customHeight="1" x14ac:dyDescent="0.2">
      <c r="A51" s="148" t="s">
        <v>952</v>
      </c>
      <c r="B51" s="210" t="s">
        <v>591</v>
      </c>
      <c r="C51" s="258">
        <v>7.4607122228999998</v>
      </c>
      <c r="D51" s="258">
        <v>7.4717048884999997</v>
      </c>
      <c r="E51" s="258">
        <v>7.4802312854000004</v>
      </c>
      <c r="F51" s="258">
        <v>7.4839147462</v>
      </c>
      <c r="G51" s="258">
        <v>7.4892911060999996</v>
      </c>
      <c r="H51" s="258">
        <v>7.4939836977000001</v>
      </c>
      <c r="I51" s="258">
        <v>7.4969742875999996</v>
      </c>
      <c r="J51" s="258">
        <v>7.5010630178</v>
      </c>
      <c r="K51" s="258">
        <v>7.5052316547000002</v>
      </c>
      <c r="L51" s="258">
        <v>7.5076603985999997</v>
      </c>
      <c r="M51" s="258">
        <v>7.5133536988999996</v>
      </c>
      <c r="N51" s="258">
        <v>7.5204917558000002</v>
      </c>
      <c r="O51" s="258">
        <v>7.5307551516000002</v>
      </c>
      <c r="P51" s="258">
        <v>7.5395222849000003</v>
      </c>
      <c r="Q51" s="258">
        <v>7.5484737380000002</v>
      </c>
      <c r="R51" s="258">
        <v>7.5589084370000004</v>
      </c>
      <c r="S51" s="258">
        <v>7.5672543352000003</v>
      </c>
      <c r="T51" s="258">
        <v>7.5748103584999997</v>
      </c>
      <c r="U51" s="258">
        <v>7.5790688098999999</v>
      </c>
      <c r="V51" s="258">
        <v>7.5869258566999997</v>
      </c>
      <c r="W51" s="258">
        <v>7.5958738014999998</v>
      </c>
      <c r="X51" s="258">
        <v>7.6091000827000004</v>
      </c>
      <c r="Y51" s="258">
        <v>7.6178392452999999</v>
      </c>
      <c r="Z51" s="258">
        <v>7.6252787272999996</v>
      </c>
      <c r="AA51" s="258">
        <v>7.6277532379000004</v>
      </c>
      <c r="AB51" s="258">
        <v>7.6353423272000001</v>
      </c>
      <c r="AC51" s="258">
        <v>7.6443807040999996</v>
      </c>
      <c r="AD51" s="258">
        <v>7.6551240924000004</v>
      </c>
      <c r="AE51" s="258">
        <v>7.6668692518999997</v>
      </c>
      <c r="AF51" s="258">
        <v>7.6798719063999998</v>
      </c>
      <c r="AG51" s="258">
        <v>7.6972211229000003</v>
      </c>
      <c r="AH51" s="258">
        <v>7.7104219670000003</v>
      </c>
      <c r="AI51" s="258">
        <v>7.7225635058000002</v>
      </c>
      <c r="AJ51" s="258">
        <v>7.7335001407000004</v>
      </c>
      <c r="AK51" s="258">
        <v>7.7436322676999998</v>
      </c>
      <c r="AL51" s="258">
        <v>7.7528142880999997</v>
      </c>
      <c r="AM51" s="258">
        <v>7.7580223070000001</v>
      </c>
      <c r="AN51" s="258">
        <v>7.7675720358999998</v>
      </c>
      <c r="AO51" s="258">
        <v>7.7784395795999997</v>
      </c>
      <c r="AP51" s="258">
        <v>7.7916888085</v>
      </c>
      <c r="AQ51" s="258">
        <v>7.8043940792999997</v>
      </c>
      <c r="AR51" s="258">
        <v>7.8176192624</v>
      </c>
      <c r="AS51" s="258">
        <v>7.8302399984999997</v>
      </c>
      <c r="AT51" s="258">
        <v>7.8453482753000001</v>
      </c>
      <c r="AU51" s="258">
        <v>7.8618197336</v>
      </c>
      <c r="AV51" s="258">
        <v>7.8845129335999999</v>
      </c>
      <c r="AW51" s="258">
        <v>7.9000668348999996</v>
      </c>
      <c r="AX51" s="258">
        <v>7.9133399975999996</v>
      </c>
      <c r="AY51" s="258">
        <v>7.9267462431000002</v>
      </c>
      <c r="AZ51" s="258">
        <v>7.9336475626</v>
      </c>
      <c r="BA51" s="258">
        <v>7.9364577776000003</v>
      </c>
      <c r="BB51" s="258">
        <v>7.9254746161999998</v>
      </c>
      <c r="BC51" s="258">
        <v>7.9273793257999996</v>
      </c>
      <c r="BD51" s="258">
        <v>7.9324696347000003</v>
      </c>
      <c r="BE51" s="258">
        <v>7.9450169579000001</v>
      </c>
      <c r="BF51" s="258">
        <v>7.9532749041999997</v>
      </c>
      <c r="BG51" s="258">
        <v>7.9615148885</v>
      </c>
      <c r="BH51" s="346">
        <v>7.9697490000000002</v>
      </c>
      <c r="BI51" s="346">
        <v>7.9779439999999999</v>
      </c>
      <c r="BJ51" s="346">
        <v>7.9861120000000003</v>
      </c>
      <c r="BK51" s="346">
        <v>7.9947239999999997</v>
      </c>
      <c r="BL51" s="346">
        <v>8.0024840000000008</v>
      </c>
      <c r="BM51" s="346">
        <v>8.0098629999999993</v>
      </c>
      <c r="BN51" s="346">
        <v>8.0171349999999997</v>
      </c>
      <c r="BO51" s="346">
        <v>8.0235470000000007</v>
      </c>
      <c r="BP51" s="346">
        <v>8.0293720000000004</v>
      </c>
      <c r="BQ51" s="346">
        <v>8.033989</v>
      </c>
      <c r="BR51" s="346">
        <v>8.0391069999999996</v>
      </c>
      <c r="BS51" s="346">
        <v>8.0441050000000001</v>
      </c>
      <c r="BT51" s="346">
        <v>8.0497739999999993</v>
      </c>
      <c r="BU51" s="346">
        <v>8.0539380000000005</v>
      </c>
      <c r="BV51" s="346">
        <v>8.0573879999999996</v>
      </c>
    </row>
    <row r="52" spans="1:74" s="163" customFormat="1" ht="11.1" customHeight="1" x14ac:dyDescent="0.2">
      <c r="A52" s="148" t="s">
        <v>953</v>
      </c>
      <c r="B52" s="210" t="s">
        <v>592</v>
      </c>
      <c r="C52" s="258">
        <v>15.377919318</v>
      </c>
      <c r="D52" s="258">
        <v>15.413693593</v>
      </c>
      <c r="E52" s="258">
        <v>15.448739432</v>
      </c>
      <c r="F52" s="258">
        <v>15.485500072000001</v>
      </c>
      <c r="G52" s="258">
        <v>15.517256612000001</v>
      </c>
      <c r="H52" s="258">
        <v>15.546452287999999</v>
      </c>
      <c r="I52" s="258">
        <v>15.567664748</v>
      </c>
      <c r="J52" s="258">
        <v>15.595805460999999</v>
      </c>
      <c r="K52" s="258">
        <v>15.625452074</v>
      </c>
      <c r="L52" s="258">
        <v>15.659217038</v>
      </c>
      <c r="M52" s="258">
        <v>15.689916115000001</v>
      </c>
      <c r="N52" s="258">
        <v>15.720161754999999</v>
      </c>
      <c r="O52" s="258">
        <v>15.747971197</v>
      </c>
      <c r="P52" s="258">
        <v>15.778797035</v>
      </c>
      <c r="Q52" s="258">
        <v>15.810656506000001</v>
      </c>
      <c r="R52" s="258">
        <v>15.846361864</v>
      </c>
      <c r="S52" s="258">
        <v>15.878179415</v>
      </c>
      <c r="T52" s="258">
        <v>15.908921411</v>
      </c>
      <c r="U52" s="258">
        <v>15.939645737999999</v>
      </c>
      <c r="V52" s="258">
        <v>15.967443210000001</v>
      </c>
      <c r="W52" s="258">
        <v>15.993371713</v>
      </c>
      <c r="X52" s="258">
        <v>16.011906612000001</v>
      </c>
      <c r="Y52" s="258">
        <v>16.038240650999999</v>
      </c>
      <c r="Z52" s="258">
        <v>16.066849195</v>
      </c>
      <c r="AA52" s="258">
        <v>16.096276813999999</v>
      </c>
      <c r="AB52" s="258">
        <v>16.130525943999999</v>
      </c>
      <c r="AC52" s="258">
        <v>16.168141155000001</v>
      </c>
      <c r="AD52" s="258">
        <v>16.213776132</v>
      </c>
      <c r="AE52" s="258">
        <v>16.254633237</v>
      </c>
      <c r="AF52" s="258">
        <v>16.295366158</v>
      </c>
      <c r="AG52" s="258">
        <v>16.334427623</v>
      </c>
      <c r="AH52" s="258">
        <v>16.376072626999999</v>
      </c>
      <c r="AI52" s="258">
        <v>16.418753898999999</v>
      </c>
      <c r="AJ52" s="258">
        <v>16.47200488</v>
      </c>
      <c r="AK52" s="258">
        <v>16.509608608000001</v>
      </c>
      <c r="AL52" s="258">
        <v>16.541098523999999</v>
      </c>
      <c r="AM52" s="258">
        <v>16.566258378000001</v>
      </c>
      <c r="AN52" s="258">
        <v>16.585682855999998</v>
      </c>
      <c r="AO52" s="258">
        <v>16.599155708000001</v>
      </c>
      <c r="AP52" s="258">
        <v>16.593061343999999</v>
      </c>
      <c r="AQ52" s="258">
        <v>16.604842636000001</v>
      </c>
      <c r="AR52" s="258">
        <v>16.620883995</v>
      </c>
      <c r="AS52" s="258">
        <v>16.647993716999999</v>
      </c>
      <c r="AT52" s="258">
        <v>16.667448987</v>
      </c>
      <c r="AU52" s="258">
        <v>16.686058101</v>
      </c>
      <c r="AV52" s="258">
        <v>16.701816863000001</v>
      </c>
      <c r="AW52" s="258">
        <v>16.720236815</v>
      </c>
      <c r="AX52" s="258">
        <v>16.739313758000002</v>
      </c>
      <c r="AY52" s="258">
        <v>16.767152914</v>
      </c>
      <c r="AZ52" s="258">
        <v>16.781464926999998</v>
      </c>
      <c r="BA52" s="258">
        <v>16.790355018</v>
      </c>
      <c r="BB52" s="258">
        <v>16.779372893000001</v>
      </c>
      <c r="BC52" s="258">
        <v>16.788256859000001</v>
      </c>
      <c r="BD52" s="258">
        <v>16.802556622000001</v>
      </c>
      <c r="BE52" s="258">
        <v>16.828526801999999</v>
      </c>
      <c r="BF52" s="258">
        <v>16.848967194</v>
      </c>
      <c r="BG52" s="258">
        <v>16.870132418000001</v>
      </c>
      <c r="BH52" s="346">
        <v>16.892749999999999</v>
      </c>
      <c r="BI52" s="346">
        <v>16.914819999999999</v>
      </c>
      <c r="BJ52" s="346">
        <v>16.937059999999999</v>
      </c>
      <c r="BK52" s="346">
        <v>16.960100000000001</v>
      </c>
      <c r="BL52" s="346">
        <v>16.982230000000001</v>
      </c>
      <c r="BM52" s="346">
        <v>17.004069999999999</v>
      </c>
      <c r="BN52" s="346">
        <v>17.025670000000002</v>
      </c>
      <c r="BO52" s="346">
        <v>17.046890000000001</v>
      </c>
      <c r="BP52" s="346">
        <v>17.067779999999999</v>
      </c>
      <c r="BQ52" s="346">
        <v>17.08699</v>
      </c>
      <c r="BR52" s="346">
        <v>17.108229999999999</v>
      </c>
      <c r="BS52" s="346">
        <v>17.130140000000001</v>
      </c>
      <c r="BT52" s="346">
        <v>17.15653</v>
      </c>
      <c r="BU52" s="346">
        <v>17.176950000000001</v>
      </c>
      <c r="BV52" s="346">
        <v>17.1952</v>
      </c>
    </row>
    <row r="53" spans="1:74" s="163" customFormat="1" ht="11.1" customHeight="1" x14ac:dyDescent="0.2">
      <c r="A53" s="148" t="s">
        <v>954</v>
      </c>
      <c r="B53" s="210" t="s">
        <v>593</v>
      </c>
      <c r="C53" s="258">
        <v>9.2123347646999996</v>
      </c>
      <c r="D53" s="258">
        <v>9.2281123614999991</v>
      </c>
      <c r="E53" s="258">
        <v>9.2442040082000005</v>
      </c>
      <c r="F53" s="258">
        <v>9.2612865740999997</v>
      </c>
      <c r="G53" s="258">
        <v>9.2774986688999999</v>
      </c>
      <c r="H53" s="258">
        <v>9.2935171619000005</v>
      </c>
      <c r="I53" s="258">
        <v>9.3078319934000007</v>
      </c>
      <c r="J53" s="258">
        <v>9.3245958272999996</v>
      </c>
      <c r="K53" s="258">
        <v>9.3422986041999998</v>
      </c>
      <c r="L53" s="258">
        <v>9.3621763278000003</v>
      </c>
      <c r="M53" s="258">
        <v>9.3808299874000003</v>
      </c>
      <c r="N53" s="258">
        <v>9.3994955870000005</v>
      </c>
      <c r="O53" s="258">
        <v>9.4169901574000008</v>
      </c>
      <c r="P53" s="258">
        <v>9.4365668635999995</v>
      </c>
      <c r="Q53" s="258">
        <v>9.4570427365</v>
      </c>
      <c r="R53" s="258">
        <v>9.4824588583999994</v>
      </c>
      <c r="S53" s="258">
        <v>9.5017022528999995</v>
      </c>
      <c r="T53" s="258">
        <v>9.5188140023999992</v>
      </c>
      <c r="U53" s="258">
        <v>9.5290251086000008</v>
      </c>
      <c r="V53" s="258">
        <v>9.5454503165000002</v>
      </c>
      <c r="W53" s="258">
        <v>9.5633206280999996</v>
      </c>
      <c r="X53" s="258">
        <v>9.5850439608000002</v>
      </c>
      <c r="Y53" s="258">
        <v>9.6039985413999993</v>
      </c>
      <c r="Z53" s="258">
        <v>9.6225922874999998</v>
      </c>
      <c r="AA53" s="258">
        <v>9.6391078792999991</v>
      </c>
      <c r="AB53" s="258">
        <v>9.6582679461000005</v>
      </c>
      <c r="AC53" s="258">
        <v>9.6783551679999995</v>
      </c>
      <c r="AD53" s="258">
        <v>9.7002496312000002</v>
      </c>
      <c r="AE53" s="258">
        <v>9.7215310989999999</v>
      </c>
      <c r="AF53" s="258">
        <v>9.7430796573999991</v>
      </c>
      <c r="AG53" s="258">
        <v>9.7642747226999997</v>
      </c>
      <c r="AH53" s="258">
        <v>9.7868229002000007</v>
      </c>
      <c r="AI53" s="258">
        <v>9.8101036062000002</v>
      </c>
      <c r="AJ53" s="258">
        <v>9.8333205338000003</v>
      </c>
      <c r="AK53" s="258">
        <v>9.8586635269999991</v>
      </c>
      <c r="AL53" s="258">
        <v>9.8853362789000006</v>
      </c>
      <c r="AM53" s="258">
        <v>9.9207467233000006</v>
      </c>
      <c r="AN53" s="258">
        <v>9.9445230422000002</v>
      </c>
      <c r="AO53" s="258">
        <v>9.9640731696000007</v>
      </c>
      <c r="AP53" s="258">
        <v>9.9717517416000003</v>
      </c>
      <c r="AQ53" s="258">
        <v>9.9885835084999997</v>
      </c>
      <c r="AR53" s="258">
        <v>10.006923107</v>
      </c>
      <c r="AS53" s="258">
        <v>10.025747679</v>
      </c>
      <c r="AT53" s="258">
        <v>10.047870081999999</v>
      </c>
      <c r="AU53" s="258">
        <v>10.072267458000001</v>
      </c>
      <c r="AV53" s="258">
        <v>10.104423745</v>
      </c>
      <c r="AW53" s="258">
        <v>10.129258116000001</v>
      </c>
      <c r="AX53" s="258">
        <v>10.152254509</v>
      </c>
      <c r="AY53" s="258">
        <v>10.175850255</v>
      </c>
      <c r="AZ53" s="258">
        <v>10.193342692</v>
      </c>
      <c r="BA53" s="258">
        <v>10.207169152000001</v>
      </c>
      <c r="BB53" s="258">
        <v>10.207692231999999</v>
      </c>
      <c r="BC53" s="258">
        <v>10.221414788000001</v>
      </c>
      <c r="BD53" s="258">
        <v>10.238699417999999</v>
      </c>
      <c r="BE53" s="258">
        <v>10.265377340000001</v>
      </c>
      <c r="BF53" s="258">
        <v>10.285412704000001</v>
      </c>
      <c r="BG53" s="258">
        <v>10.304636729</v>
      </c>
      <c r="BH53" s="346">
        <v>10.32198</v>
      </c>
      <c r="BI53" s="346">
        <v>10.34038</v>
      </c>
      <c r="BJ53" s="346">
        <v>10.358779999999999</v>
      </c>
      <c r="BK53" s="346">
        <v>10.378489999999999</v>
      </c>
      <c r="BL53" s="346">
        <v>10.39589</v>
      </c>
      <c r="BM53" s="346">
        <v>10.4123</v>
      </c>
      <c r="BN53" s="346">
        <v>10.42754</v>
      </c>
      <c r="BO53" s="346">
        <v>10.44211</v>
      </c>
      <c r="BP53" s="346">
        <v>10.455819999999999</v>
      </c>
      <c r="BQ53" s="346">
        <v>10.466839999999999</v>
      </c>
      <c r="BR53" s="346">
        <v>10.480219999999999</v>
      </c>
      <c r="BS53" s="346">
        <v>10.494120000000001</v>
      </c>
      <c r="BT53" s="346">
        <v>10.51028</v>
      </c>
      <c r="BU53" s="346">
        <v>10.52392</v>
      </c>
      <c r="BV53" s="346">
        <v>10.53678</v>
      </c>
    </row>
    <row r="54" spans="1:74" s="163" customFormat="1" ht="11.1" customHeight="1" x14ac:dyDescent="0.2">
      <c r="A54" s="149" t="s">
        <v>955</v>
      </c>
      <c r="B54" s="211" t="s">
        <v>594</v>
      </c>
      <c r="C54" s="69">
        <v>20.006007441000001</v>
      </c>
      <c r="D54" s="69">
        <v>20.043010208999998</v>
      </c>
      <c r="E54" s="69">
        <v>20.079118674</v>
      </c>
      <c r="F54" s="69">
        <v>20.111560062999999</v>
      </c>
      <c r="G54" s="69">
        <v>20.147959501999999</v>
      </c>
      <c r="H54" s="69">
        <v>20.185544218</v>
      </c>
      <c r="I54" s="69">
        <v>20.228096101999999</v>
      </c>
      <c r="J54" s="69">
        <v>20.265214955000001</v>
      </c>
      <c r="K54" s="69">
        <v>20.300682667</v>
      </c>
      <c r="L54" s="69">
        <v>20.328446969000002</v>
      </c>
      <c r="M54" s="69">
        <v>20.365151603000001</v>
      </c>
      <c r="N54" s="69">
        <v>20.404744299000001</v>
      </c>
      <c r="O54" s="69">
        <v>20.448128242999999</v>
      </c>
      <c r="P54" s="69">
        <v>20.492819675</v>
      </c>
      <c r="Q54" s="69">
        <v>20.539721779000001</v>
      </c>
      <c r="R54" s="69">
        <v>20.596559999</v>
      </c>
      <c r="S54" s="69">
        <v>20.642089369000001</v>
      </c>
      <c r="T54" s="69">
        <v>20.684035329</v>
      </c>
      <c r="U54" s="69">
        <v>20.713941379000001</v>
      </c>
      <c r="V54" s="69">
        <v>20.755062899999999</v>
      </c>
      <c r="W54" s="69">
        <v>20.798943390000002</v>
      </c>
      <c r="X54" s="69">
        <v>20.849049728000001</v>
      </c>
      <c r="Y54" s="69">
        <v>20.895847994</v>
      </c>
      <c r="Z54" s="69">
        <v>20.942805067999998</v>
      </c>
      <c r="AA54" s="69">
        <v>20.993043386</v>
      </c>
      <c r="AB54" s="69">
        <v>21.037976251</v>
      </c>
      <c r="AC54" s="69">
        <v>21.080726098</v>
      </c>
      <c r="AD54" s="69">
        <v>21.113983821000001</v>
      </c>
      <c r="AE54" s="69">
        <v>21.157849463000002</v>
      </c>
      <c r="AF54" s="69">
        <v>21.205013917999999</v>
      </c>
      <c r="AG54" s="69">
        <v>21.259222849</v>
      </c>
      <c r="AH54" s="69">
        <v>21.310175683000001</v>
      </c>
      <c r="AI54" s="69">
        <v>21.361618083</v>
      </c>
      <c r="AJ54" s="69">
        <v>21.412489509</v>
      </c>
      <c r="AK54" s="69">
        <v>21.465706445999999</v>
      </c>
      <c r="AL54" s="69">
        <v>21.520208353000001</v>
      </c>
      <c r="AM54" s="69">
        <v>21.580083845000001</v>
      </c>
      <c r="AN54" s="69">
        <v>21.634089234000001</v>
      </c>
      <c r="AO54" s="69">
        <v>21.686313133999999</v>
      </c>
      <c r="AP54" s="69">
        <v>21.727233307999999</v>
      </c>
      <c r="AQ54" s="69">
        <v>21.783035906999999</v>
      </c>
      <c r="AR54" s="69">
        <v>21.844198695999999</v>
      </c>
      <c r="AS54" s="69">
        <v>21.928022482999999</v>
      </c>
      <c r="AT54" s="69">
        <v>21.986930042000001</v>
      </c>
      <c r="AU54" s="69">
        <v>22.038222183999999</v>
      </c>
      <c r="AV54" s="69">
        <v>22.070820857000001</v>
      </c>
      <c r="AW54" s="69">
        <v>22.115190701</v>
      </c>
      <c r="AX54" s="69">
        <v>22.160253664999999</v>
      </c>
      <c r="AY54" s="69">
        <v>22.205475761999999</v>
      </c>
      <c r="AZ54" s="69">
        <v>22.252325456000001</v>
      </c>
      <c r="BA54" s="69">
        <v>22.300268759000001</v>
      </c>
      <c r="BB54" s="69">
        <v>22.354948431</v>
      </c>
      <c r="BC54" s="69">
        <v>22.400846885</v>
      </c>
      <c r="BD54" s="69">
        <v>22.443606880000001</v>
      </c>
      <c r="BE54" s="69">
        <v>22.482991283</v>
      </c>
      <c r="BF54" s="69">
        <v>22.519652207</v>
      </c>
      <c r="BG54" s="69">
        <v>22.553352521000001</v>
      </c>
      <c r="BH54" s="350">
        <v>22.581980000000001</v>
      </c>
      <c r="BI54" s="350">
        <v>22.611339999999998</v>
      </c>
      <c r="BJ54" s="350">
        <v>22.639330000000001</v>
      </c>
      <c r="BK54" s="350">
        <v>22.665590000000002</v>
      </c>
      <c r="BL54" s="350">
        <v>22.691099999999999</v>
      </c>
      <c r="BM54" s="350">
        <v>22.715520000000001</v>
      </c>
      <c r="BN54" s="350">
        <v>22.739350000000002</v>
      </c>
      <c r="BO54" s="350">
        <v>22.76117</v>
      </c>
      <c r="BP54" s="350">
        <v>22.78152</v>
      </c>
      <c r="BQ54" s="350">
        <v>22.79766</v>
      </c>
      <c r="BR54" s="350">
        <v>22.817060000000001</v>
      </c>
      <c r="BS54" s="350">
        <v>22.837019999999999</v>
      </c>
      <c r="BT54" s="350">
        <v>22.861129999999999</v>
      </c>
      <c r="BU54" s="350">
        <v>22.879480000000001</v>
      </c>
      <c r="BV54" s="350">
        <v>22.895669999999999</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1"/>
      <c r="AZ55" s="351"/>
      <c r="BA55" s="351"/>
      <c r="BB55" s="351"/>
      <c r="BC55" s="351"/>
      <c r="BD55" s="351"/>
      <c r="BE55" s="351"/>
      <c r="BF55" s="729"/>
      <c r="BG55" s="351"/>
      <c r="BH55" s="351"/>
      <c r="BI55" s="351"/>
      <c r="BJ55" s="351"/>
      <c r="BK55" s="351"/>
      <c r="BL55" s="351"/>
      <c r="BM55" s="351"/>
      <c r="BN55" s="351"/>
      <c r="BO55" s="351"/>
      <c r="BP55" s="351"/>
      <c r="BQ55" s="351"/>
      <c r="BR55" s="351"/>
      <c r="BS55" s="351"/>
      <c r="BT55" s="351"/>
      <c r="BU55" s="351"/>
      <c r="BV55" s="351"/>
    </row>
    <row r="56" spans="1:74" s="163" customFormat="1" ht="12" customHeight="1" x14ac:dyDescent="0.2">
      <c r="A56" s="148"/>
      <c r="B56" s="781" t="s">
        <v>1042</v>
      </c>
      <c r="C56" s="778"/>
      <c r="D56" s="778"/>
      <c r="E56" s="778"/>
      <c r="F56" s="778"/>
      <c r="G56" s="778"/>
      <c r="H56" s="778"/>
      <c r="I56" s="778"/>
      <c r="J56" s="778"/>
      <c r="K56" s="778"/>
      <c r="L56" s="778"/>
      <c r="M56" s="778"/>
      <c r="N56" s="778"/>
      <c r="O56" s="778"/>
      <c r="P56" s="778"/>
      <c r="Q56" s="778"/>
      <c r="AY56" s="510"/>
      <c r="AZ56" s="510"/>
      <c r="BA56" s="510"/>
      <c r="BB56" s="510"/>
      <c r="BC56" s="510"/>
      <c r="BD56" s="510"/>
      <c r="BE56" s="510"/>
      <c r="BF56" s="730"/>
      <c r="BG56" s="510"/>
      <c r="BH56" s="510"/>
      <c r="BI56" s="510"/>
      <c r="BJ56" s="510"/>
    </row>
    <row r="57" spans="1:74" s="470" customFormat="1" ht="12" customHeight="1" x14ac:dyDescent="0.2">
      <c r="A57" s="469"/>
      <c r="B57" s="767" t="s">
        <v>1069</v>
      </c>
      <c r="C57" s="768"/>
      <c r="D57" s="768"/>
      <c r="E57" s="768"/>
      <c r="F57" s="768"/>
      <c r="G57" s="768"/>
      <c r="H57" s="768"/>
      <c r="I57" s="768"/>
      <c r="J57" s="768"/>
      <c r="K57" s="768"/>
      <c r="L57" s="768"/>
      <c r="M57" s="768"/>
      <c r="N57" s="768"/>
      <c r="O57" s="768"/>
      <c r="P57" s="768"/>
      <c r="Q57" s="764"/>
      <c r="AY57" s="511"/>
      <c r="AZ57" s="511"/>
      <c r="BA57" s="511"/>
      <c r="BB57" s="511"/>
      <c r="BC57" s="511"/>
      <c r="BD57" s="511"/>
      <c r="BE57" s="511"/>
      <c r="BF57" s="731"/>
      <c r="BG57" s="511"/>
      <c r="BH57" s="511"/>
      <c r="BI57" s="511"/>
      <c r="BJ57" s="511"/>
    </row>
    <row r="58" spans="1:74" s="470" customFormat="1" ht="12" customHeight="1" x14ac:dyDescent="0.2">
      <c r="A58" s="469"/>
      <c r="B58" s="762" t="s">
        <v>1108</v>
      </c>
      <c r="C58" s="768"/>
      <c r="D58" s="768"/>
      <c r="E58" s="768"/>
      <c r="F58" s="768"/>
      <c r="G58" s="768"/>
      <c r="H58" s="768"/>
      <c r="I58" s="768"/>
      <c r="J58" s="768"/>
      <c r="K58" s="768"/>
      <c r="L58" s="768"/>
      <c r="M58" s="768"/>
      <c r="N58" s="768"/>
      <c r="O58" s="768"/>
      <c r="P58" s="768"/>
      <c r="Q58" s="764"/>
      <c r="AY58" s="511"/>
      <c r="AZ58" s="511"/>
      <c r="BA58" s="511"/>
      <c r="BB58" s="511"/>
      <c r="BC58" s="511"/>
      <c r="BD58" s="511"/>
      <c r="BE58" s="511"/>
      <c r="BF58" s="731"/>
      <c r="BG58" s="511"/>
      <c r="BH58" s="511"/>
      <c r="BI58" s="511"/>
      <c r="BJ58" s="511"/>
    </row>
    <row r="59" spans="1:74" s="471" customFormat="1" ht="12" customHeight="1" x14ac:dyDescent="0.2">
      <c r="A59" s="469"/>
      <c r="B59" s="806" t="s">
        <v>1109</v>
      </c>
      <c r="C59" s="764"/>
      <c r="D59" s="764"/>
      <c r="E59" s="764"/>
      <c r="F59" s="764"/>
      <c r="G59" s="764"/>
      <c r="H59" s="764"/>
      <c r="I59" s="764"/>
      <c r="J59" s="764"/>
      <c r="K59" s="764"/>
      <c r="L59" s="764"/>
      <c r="M59" s="764"/>
      <c r="N59" s="764"/>
      <c r="O59" s="764"/>
      <c r="P59" s="764"/>
      <c r="Q59" s="764"/>
      <c r="AY59" s="512"/>
      <c r="AZ59" s="512"/>
      <c r="BA59" s="512"/>
      <c r="BB59" s="512"/>
      <c r="BC59" s="512"/>
      <c r="BD59" s="512"/>
      <c r="BE59" s="512"/>
      <c r="BF59" s="732"/>
      <c r="BG59" s="512"/>
      <c r="BH59" s="512"/>
      <c r="BI59" s="512"/>
      <c r="BJ59" s="512"/>
    </row>
    <row r="60" spans="1:74" s="470" customFormat="1" ht="12" customHeight="1" x14ac:dyDescent="0.2">
      <c r="A60" s="469"/>
      <c r="B60" s="767" t="s">
        <v>4</v>
      </c>
      <c r="C60" s="768"/>
      <c r="D60" s="768"/>
      <c r="E60" s="768"/>
      <c r="F60" s="768"/>
      <c r="G60" s="768"/>
      <c r="H60" s="768"/>
      <c r="I60" s="768"/>
      <c r="J60" s="768"/>
      <c r="K60" s="768"/>
      <c r="L60" s="768"/>
      <c r="M60" s="768"/>
      <c r="N60" s="768"/>
      <c r="O60" s="768"/>
      <c r="P60" s="768"/>
      <c r="Q60" s="764"/>
      <c r="AY60" s="511"/>
      <c r="AZ60" s="511"/>
      <c r="BA60" s="511"/>
      <c r="BB60" s="511"/>
      <c r="BC60" s="511"/>
      <c r="BD60" s="511"/>
      <c r="BE60" s="511"/>
      <c r="BF60" s="731"/>
      <c r="BG60" s="511"/>
      <c r="BH60" s="511"/>
      <c r="BI60" s="511"/>
      <c r="BJ60" s="511"/>
    </row>
    <row r="61" spans="1:74" s="470" customFormat="1" ht="12" customHeight="1" x14ac:dyDescent="0.2">
      <c r="A61" s="469"/>
      <c r="B61" s="762" t="s">
        <v>1073</v>
      </c>
      <c r="C61" s="763"/>
      <c r="D61" s="763"/>
      <c r="E61" s="763"/>
      <c r="F61" s="763"/>
      <c r="G61" s="763"/>
      <c r="H61" s="763"/>
      <c r="I61" s="763"/>
      <c r="J61" s="763"/>
      <c r="K61" s="763"/>
      <c r="L61" s="763"/>
      <c r="M61" s="763"/>
      <c r="N61" s="763"/>
      <c r="O61" s="763"/>
      <c r="P61" s="763"/>
      <c r="Q61" s="764"/>
      <c r="AY61" s="511"/>
      <c r="AZ61" s="511"/>
      <c r="BA61" s="511"/>
      <c r="BB61" s="511"/>
      <c r="BC61" s="511"/>
      <c r="BD61" s="511"/>
      <c r="BE61" s="511"/>
      <c r="BF61" s="731"/>
      <c r="BG61" s="511"/>
      <c r="BH61" s="511"/>
      <c r="BI61" s="511"/>
      <c r="BJ61" s="511"/>
    </row>
    <row r="62" spans="1:74" s="470" customFormat="1" ht="12" customHeight="1" x14ac:dyDescent="0.2">
      <c r="A62" s="436"/>
      <c r="B62" s="784" t="s">
        <v>5</v>
      </c>
      <c r="C62" s="764"/>
      <c r="D62" s="764"/>
      <c r="E62" s="764"/>
      <c r="F62" s="764"/>
      <c r="G62" s="764"/>
      <c r="H62" s="764"/>
      <c r="I62" s="764"/>
      <c r="J62" s="764"/>
      <c r="K62" s="764"/>
      <c r="L62" s="764"/>
      <c r="M62" s="764"/>
      <c r="N62" s="764"/>
      <c r="O62" s="764"/>
      <c r="P62" s="764"/>
      <c r="Q62" s="764"/>
      <c r="AY62" s="511"/>
      <c r="AZ62" s="511"/>
      <c r="BA62" s="511"/>
      <c r="BB62" s="511"/>
      <c r="BC62" s="511"/>
      <c r="BD62" s="511"/>
      <c r="BE62" s="511"/>
      <c r="BF62" s="731"/>
      <c r="BG62" s="511"/>
      <c r="BH62" s="511"/>
      <c r="BI62" s="511"/>
      <c r="BJ62" s="511"/>
    </row>
    <row r="63" spans="1:74" x14ac:dyDescent="0.2">
      <c r="BK63" s="352"/>
      <c r="BL63" s="352"/>
      <c r="BM63" s="352"/>
      <c r="BN63" s="352"/>
      <c r="BO63" s="352"/>
      <c r="BP63" s="352"/>
      <c r="BQ63" s="352"/>
      <c r="BR63" s="352"/>
      <c r="BS63" s="352"/>
      <c r="BT63" s="352"/>
      <c r="BU63" s="352"/>
      <c r="BV63" s="352"/>
    </row>
    <row r="64" spans="1:74" x14ac:dyDescent="0.2">
      <c r="BK64" s="352"/>
      <c r="BL64" s="352"/>
      <c r="BM64" s="352"/>
      <c r="BN64" s="352"/>
      <c r="BO64" s="352"/>
      <c r="BP64" s="352"/>
      <c r="BQ64" s="352"/>
      <c r="BR64" s="352"/>
      <c r="BS64" s="352"/>
      <c r="BT64" s="352"/>
      <c r="BU64" s="352"/>
      <c r="BV64" s="352"/>
    </row>
    <row r="65" spans="63:74" x14ac:dyDescent="0.2">
      <c r="BK65" s="352"/>
      <c r="BL65" s="352"/>
      <c r="BM65" s="352"/>
      <c r="BN65" s="352"/>
      <c r="BO65" s="352"/>
      <c r="BP65" s="352"/>
      <c r="BQ65" s="352"/>
      <c r="BR65" s="352"/>
      <c r="BS65" s="352"/>
      <c r="BT65" s="352"/>
      <c r="BU65" s="352"/>
      <c r="BV65" s="352"/>
    </row>
    <row r="66" spans="63:74" x14ac:dyDescent="0.2">
      <c r="BK66" s="352"/>
      <c r="BL66" s="352"/>
      <c r="BM66" s="352"/>
      <c r="BN66" s="352"/>
      <c r="BO66" s="352"/>
      <c r="BP66" s="352"/>
      <c r="BQ66" s="352"/>
      <c r="BR66" s="352"/>
      <c r="BS66" s="352"/>
      <c r="BT66" s="352"/>
      <c r="BU66" s="352"/>
      <c r="BV66" s="352"/>
    </row>
    <row r="67" spans="63:74" x14ac:dyDescent="0.2">
      <c r="BK67" s="352"/>
      <c r="BL67" s="352"/>
      <c r="BM67" s="352"/>
      <c r="BN67" s="352"/>
      <c r="BO67" s="352"/>
      <c r="BP67" s="352"/>
      <c r="BQ67" s="352"/>
      <c r="BR67" s="352"/>
      <c r="BS67" s="352"/>
      <c r="BT67" s="352"/>
      <c r="BU67" s="352"/>
      <c r="BV67" s="352"/>
    </row>
    <row r="68" spans="63:74" x14ac:dyDescent="0.2">
      <c r="BK68" s="352"/>
      <c r="BL68" s="352"/>
      <c r="BM68" s="352"/>
      <c r="BN68" s="352"/>
      <c r="BO68" s="352"/>
      <c r="BP68" s="352"/>
      <c r="BQ68" s="352"/>
      <c r="BR68" s="352"/>
      <c r="BS68" s="352"/>
      <c r="BT68" s="352"/>
      <c r="BU68" s="352"/>
      <c r="BV68" s="352"/>
    </row>
    <row r="69" spans="63:74" x14ac:dyDescent="0.2">
      <c r="BK69" s="352"/>
      <c r="BL69" s="352"/>
      <c r="BM69" s="352"/>
      <c r="BN69" s="352"/>
      <c r="BO69" s="352"/>
      <c r="BP69" s="352"/>
      <c r="BQ69" s="352"/>
      <c r="BR69" s="352"/>
      <c r="BS69" s="352"/>
      <c r="BT69" s="352"/>
      <c r="BU69" s="352"/>
      <c r="BV69" s="352"/>
    </row>
    <row r="70" spans="63:74" x14ac:dyDescent="0.2">
      <c r="BK70" s="352"/>
      <c r="BL70" s="352"/>
      <c r="BM70" s="352"/>
      <c r="BN70" s="352"/>
      <c r="BO70" s="352"/>
      <c r="BP70" s="352"/>
      <c r="BQ70" s="352"/>
      <c r="BR70" s="352"/>
      <c r="BS70" s="352"/>
      <c r="BT70" s="352"/>
      <c r="BU70" s="352"/>
      <c r="BV70" s="352"/>
    </row>
    <row r="71" spans="63:74" x14ac:dyDescent="0.2">
      <c r="BK71" s="352"/>
      <c r="BL71" s="352"/>
      <c r="BM71" s="352"/>
      <c r="BN71" s="352"/>
      <c r="BO71" s="352"/>
      <c r="BP71" s="352"/>
      <c r="BQ71" s="352"/>
      <c r="BR71" s="352"/>
      <c r="BS71" s="352"/>
      <c r="BT71" s="352"/>
      <c r="BU71" s="352"/>
      <c r="BV71" s="352"/>
    </row>
    <row r="72" spans="63:74" x14ac:dyDescent="0.2">
      <c r="BK72" s="352"/>
      <c r="BL72" s="352"/>
      <c r="BM72" s="352"/>
      <c r="BN72" s="352"/>
      <c r="BO72" s="352"/>
      <c r="BP72" s="352"/>
      <c r="BQ72" s="352"/>
      <c r="BR72" s="352"/>
      <c r="BS72" s="352"/>
      <c r="BT72" s="352"/>
      <c r="BU72" s="352"/>
      <c r="BV72" s="352"/>
    </row>
    <row r="73" spans="63:74" x14ac:dyDescent="0.2">
      <c r="BK73" s="352"/>
      <c r="BL73" s="352"/>
      <c r="BM73" s="352"/>
      <c r="BN73" s="352"/>
      <c r="BO73" s="352"/>
      <c r="BP73" s="352"/>
      <c r="BQ73" s="352"/>
      <c r="BR73" s="352"/>
      <c r="BS73" s="352"/>
      <c r="BT73" s="352"/>
      <c r="BU73" s="352"/>
      <c r="BV73" s="352"/>
    </row>
    <row r="74" spans="63:74" x14ac:dyDescent="0.2">
      <c r="BK74" s="352"/>
      <c r="BL74" s="352"/>
      <c r="BM74" s="352"/>
      <c r="BN74" s="352"/>
      <c r="BO74" s="352"/>
      <c r="BP74" s="352"/>
      <c r="BQ74" s="352"/>
      <c r="BR74" s="352"/>
      <c r="BS74" s="352"/>
      <c r="BT74" s="352"/>
      <c r="BU74" s="352"/>
      <c r="BV74" s="352"/>
    </row>
    <row r="75" spans="63:74" x14ac:dyDescent="0.2">
      <c r="BK75" s="352"/>
      <c r="BL75" s="352"/>
      <c r="BM75" s="352"/>
      <c r="BN75" s="352"/>
      <c r="BO75" s="352"/>
      <c r="BP75" s="352"/>
      <c r="BQ75" s="352"/>
      <c r="BR75" s="352"/>
      <c r="BS75" s="352"/>
      <c r="BT75" s="352"/>
      <c r="BU75" s="352"/>
      <c r="BV75" s="352"/>
    </row>
    <row r="76" spans="63:74" x14ac:dyDescent="0.2">
      <c r="BK76" s="352"/>
      <c r="BL76" s="352"/>
      <c r="BM76" s="352"/>
      <c r="BN76" s="352"/>
      <c r="BO76" s="352"/>
      <c r="BP76" s="352"/>
      <c r="BQ76" s="352"/>
      <c r="BR76" s="352"/>
      <c r="BS76" s="352"/>
      <c r="BT76" s="352"/>
      <c r="BU76" s="352"/>
      <c r="BV76" s="352"/>
    </row>
    <row r="77" spans="63:74" x14ac:dyDescent="0.2">
      <c r="BK77" s="352"/>
      <c r="BL77" s="352"/>
      <c r="BM77" s="352"/>
      <c r="BN77" s="352"/>
      <c r="BO77" s="352"/>
      <c r="BP77" s="352"/>
      <c r="BQ77" s="352"/>
      <c r="BR77" s="352"/>
      <c r="BS77" s="352"/>
      <c r="BT77" s="352"/>
      <c r="BU77" s="352"/>
      <c r="BV77" s="352"/>
    </row>
    <row r="78" spans="63:74" x14ac:dyDescent="0.2">
      <c r="BK78" s="352"/>
      <c r="BL78" s="352"/>
      <c r="BM78" s="352"/>
      <c r="BN78" s="352"/>
      <c r="BO78" s="352"/>
      <c r="BP78" s="352"/>
      <c r="BQ78" s="352"/>
      <c r="BR78" s="352"/>
      <c r="BS78" s="352"/>
      <c r="BT78" s="352"/>
      <c r="BU78" s="352"/>
      <c r="BV78" s="352"/>
    </row>
    <row r="79" spans="63:74" x14ac:dyDescent="0.2">
      <c r="BK79" s="352"/>
      <c r="BL79" s="352"/>
      <c r="BM79" s="352"/>
      <c r="BN79" s="352"/>
      <c r="BO79" s="352"/>
      <c r="BP79" s="352"/>
      <c r="BQ79" s="352"/>
      <c r="BR79" s="352"/>
      <c r="BS79" s="352"/>
      <c r="BT79" s="352"/>
      <c r="BU79" s="352"/>
      <c r="BV79" s="352"/>
    </row>
    <row r="80" spans="63:74" x14ac:dyDescent="0.2">
      <c r="BK80" s="352"/>
      <c r="BL80" s="352"/>
      <c r="BM80" s="352"/>
      <c r="BN80" s="352"/>
      <c r="BO80" s="352"/>
      <c r="BP80" s="352"/>
      <c r="BQ80" s="352"/>
      <c r="BR80" s="352"/>
      <c r="BS80" s="352"/>
      <c r="BT80" s="352"/>
      <c r="BU80" s="352"/>
      <c r="BV80" s="352"/>
    </row>
    <row r="81" spans="63:74" x14ac:dyDescent="0.2">
      <c r="BK81" s="352"/>
      <c r="BL81" s="352"/>
      <c r="BM81" s="352"/>
      <c r="BN81" s="352"/>
      <c r="BO81" s="352"/>
      <c r="BP81" s="352"/>
      <c r="BQ81" s="352"/>
      <c r="BR81" s="352"/>
      <c r="BS81" s="352"/>
      <c r="BT81" s="352"/>
      <c r="BU81" s="352"/>
      <c r="BV81" s="352"/>
    </row>
    <row r="82" spans="63:74" x14ac:dyDescent="0.2">
      <c r="BK82" s="352"/>
      <c r="BL82" s="352"/>
      <c r="BM82" s="352"/>
      <c r="BN82" s="352"/>
      <c r="BO82" s="352"/>
      <c r="BP82" s="352"/>
      <c r="BQ82" s="352"/>
      <c r="BR82" s="352"/>
      <c r="BS82" s="352"/>
      <c r="BT82" s="352"/>
      <c r="BU82" s="352"/>
      <c r="BV82" s="352"/>
    </row>
    <row r="83" spans="63:74" x14ac:dyDescent="0.2">
      <c r="BK83" s="352"/>
      <c r="BL83" s="352"/>
      <c r="BM83" s="352"/>
      <c r="BN83" s="352"/>
      <c r="BO83" s="352"/>
      <c r="BP83" s="352"/>
      <c r="BQ83" s="352"/>
      <c r="BR83" s="352"/>
      <c r="BS83" s="352"/>
      <c r="BT83" s="352"/>
      <c r="BU83" s="352"/>
      <c r="BV83" s="352"/>
    </row>
    <row r="84" spans="63:74" x14ac:dyDescent="0.2">
      <c r="BK84" s="352"/>
      <c r="BL84" s="352"/>
      <c r="BM84" s="352"/>
      <c r="BN84" s="352"/>
      <c r="BO84" s="352"/>
      <c r="BP84" s="352"/>
      <c r="BQ84" s="352"/>
      <c r="BR84" s="352"/>
      <c r="BS84" s="352"/>
      <c r="BT84" s="352"/>
      <c r="BU84" s="352"/>
      <c r="BV84" s="352"/>
    </row>
    <row r="85" spans="63:74" x14ac:dyDescent="0.2">
      <c r="BK85" s="352"/>
      <c r="BL85" s="352"/>
      <c r="BM85" s="352"/>
      <c r="BN85" s="352"/>
      <c r="BO85" s="352"/>
      <c r="BP85" s="352"/>
      <c r="BQ85" s="352"/>
      <c r="BR85" s="352"/>
      <c r="BS85" s="352"/>
      <c r="BT85" s="352"/>
      <c r="BU85" s="352"/>
      <c r="BV85" s="352"/>
    </row>
    <row r="86" spans="63:74" x14ac:dyDescent="0.2">
      <c r="BK86" s="352"/>
      <c r="BL86" s="352"/>
      <c r="BM86" s="352"/>
      <c r="BN86" s="352"/>
      <c r="BO86" s="352"/>
      <c r="BP86" s="352"/>
      <c r="BQ86" s="352"/>
      <c r="BR86" s="352"/>
      <c r="BS86" s="352"/>
      <c r="BT86" s="352"/>
      <c r="BU86" s="352"/>
      <c r="BV86" s="352"/>
    </row>
    <row r="87" spans="63:74" x14ac:dyDescent="0.2">
      <c r="BK87" s="352"/>
      <c r="BL87" s="352"/>
      <c r="BM87" s="352"/>
      <c r="BN87" s="352"/>
      <c r="BO87" s="352"/>
      <c r="BP87" s="352"/>
      <c r="BQ87" s="352"/>
      <c r="BR87" s="352"/>
      <c r="BS87" s="352"/>
      <c r="BT87" s="352"/>
      <c r="BU87" s="352"/>
      <c r="BV87" s="352"/>
    </row>
    <row r="88" spans="63:74" x14ac:dyDescent="0.2">
      <c r="BK88" s="352"/>
      <c r="BL88" s="352"/>
      <c r="BM88" s="352"/>
      <c r="BN88" s="352"/>
      <c r="BO88" s="352"/>
      <c r="BP88" s="352"/>
      <c r="BQ88" s="352"/>
      <c r="BR88" s="352"/>
      <c r="BS88" s="352"/>
      <c r="BT88" s="352"/>
      <c r="BU88" s="352"/>
      <c r="BV88" s="352"/>
    </row>
    <row r="89" spans="63:74" x14ac:dyDescent="0.2">
      <c r="BK89" s="352"/>
      <c r="BL89" s="352"/>
      <c r="BM89" s="352"/>
      <c r="BN89" s="352"/>
      <c r="BO89" s="352"/>
      <c r="BP89" s="352"/>
      <c r="BQ89" s="352"/>
      <c r="BR89" s="352"/>
      <c r="BS89" s="352"/>
      <c r="BT89" s="352"/>
      <c r="BU89" s="352"/>
      <c r="BV89" s="352"/>
    </row>
    <row r="90" spans="63:74" x14ac:dyDescent="0.2">
      <c r="BK90" s="352"/>
      <c r="BL90" s="352"/>
      <c r="BM90" s="352"/>
      <c r="BN90" s="352"/>
      <c r="BO90" s="352"/>
      <c r="BP90" s="352"/>
      <c r="BQ90" s="352"/>
      <c r="BR90" s="352"/>
      <c r="BS90" s="352"/>
      <c r="BT90" s="352"/>
      <c r="BU90" s="352"/>
      <c r="BV90" s="352"/>
    </row>
    <row r="91" spans="63:74" x14ac:dyDescent="0.2">
      <c r="BK91" s="352"/>
      <c r="BL91" s="352"/>
      <c r="BM91" s="352"/>
      <c r="BN91" s="352"/>
      <c r="BO91" s="352"/>
      <c r="BP91" s="352"/>
      <c r="BQ91" s="352"/>
      <c r="BR91" s="352"/>
      <c r="BS91" s="352"/>
      <c r="BT91" s="352"/>
      <c r="BU91" s="352"/>
      <c r="BV91" s="352"/>
    </row>
    <row r="92" spans="63:74" x14ac:dyDescent="0.2">
      <c r="BK92" s="352"/>
      <c r="BL92" s="352"/>
      <c r="BM92" s="352"/>
      <c r="BN92" s="352"/>
      <c r="BO92" s="352"/>
      <c r="BP92" s="352"/>
      <c r="BQ92" s="352"/>
      <c r="BR92" s="352"/>
      <c r="BS92" s="352"/>
      <c r="BT92" s="352"/>
      <c r="BU92" s="352"/>
      <c r="BV92" s="352"/>
    </row>
    <row r="93" spans="63:74" x14ac:dyDescent="0.2">
      <c r="BK93" s="352"/>
      <c r="BL93" s="352"/>
      <c r="BM93" s="352"/>
      <c r="BN93" s="352"/>
      <c r="BO93" s="352"/>
      <c r="BP93" s="352"/>
      <c r="BQ93" s="352"/>
      <c r="BR93" s="352"/>
      <c r="BS93" s="352"/>
      <c r="BT93" s="352"/>
      <c r="BU93" s="352"/>
      <c r="BV93" s="352"/>
    </row>
    <row r="94" spans="63:74" x14ac:dyDescent="0.2">
      <c r="BK94" s="352"/>
      <c r="BL94" s="352"/>
      <c r="BM94" s="352"/>
      <c r="BN94" s="352"/>
      <c r="BO94" s="352"/>
      <c r="BP94" s="352"/>
      <c r="BQ94" s="352"/>
      <c r="BR94" s="352"/>
      <c r="BS94" s="352"/>
      <c r="BT94" s="352"/>
      <c r="BU94" s="352"/>
      <c r="BV94" s="352"/>
    </row>
    <row r="95" spans="63:74" x14ac:dyDescent="0.2">
      <c r="BK95" s="352"/>
      <c r="BL95" s="352"/>
      <c r="BM95" s="352"/>
      <c r="BN95" s="352"/>
      <c r="BO95" s="352"/>
      <c r="BP95" s="352"/>
      <c r="BQ95" s="352"/>
      <c r="BR95" s="352"/>
      <c r="BS95" s="352"/>
      <c r="BT95" s="352"/>
      <c r="BU95" s="352"/>
      <c r="BV95" s="352"/>
    </row>
    <row r="96" spans="63:74" x14ac:dyDescent="0.2">
      <c r="BK96" s="352"/>
      <c r="BL96" s="352"/>
      <c r="BM96" s="352"/>
      <c r="BN96" s="352"/>
      <c r="BO96" s="352"/>
      <c r="BP96" s="352"/>
      <c r="BQ96" s="352"/>
      <c r="BR96" s="352"/>
      <c r="BS96" s="352"/>
      <c r="BT96" s="352"/>
      <c r="BU96" s="352"/>
      <c r="BV96" s="352"/>
    </row>
    <row r="97" spans="63:74" x14ac:dyDescent="0.2">
      <c r="BK97" s="352"/>
      <c r="BL97" s="352"/>
      <c r="BM97" s="352"/>
      <c r="BN97" s="352"/>
      <c r="BO97" s="352"/>
      <c r="BP97" s="352"/>
      <c r="BQ97" s="352"/>
      <c r="BR97" s="352"/>
      <c r="BS97" s="352"/>
      <c r="BT97" s="352"/>
      <c r="BU97" s="352"/>
      <c r="BV97" s="352"/>
    </row>
    <row r="98" spans="63:74" x14ac:dyDescent="0.2">
      <c r="BK98" s="352"/>
      <c r="BL98" s="352"/>
      <c r="BM98" s="352"/>
      <c r="BN98" s="352"/>
      <c r="BO98" s="352"/>
      <c r="BP98" s="352"/>
      <c r="BQ98" s="352"/>
      <c r="BR98" s="352"/>
      <c r="BS98" s="352"/>
      <c r="BT98" s="352"/>
      <c r="BU98" s="352"/>
      <c r="BV98" s="352"/>
    </row>
    <row r="99" spans="63:74" x14ac:dyDescent="0.2">
      <c r="BK99" s="352"/>
      <c r="BL99" s="352"/>
      <c r="BM99" s="352"/>
      <c r="BN99" s="352"/>
      <c r="BO99" s="352"/>
      <c r="BP99" s="352"/>
      <c r="BQ99" s="352"/>
      <c r="BR99" s="352"/>
      <c r="BS99" s="352"/>
      <c r="BT99" s="352"/>
      <c r="BU99" s="352"/>
      <c r="BV99" s="352"/>
    </row>
    <row r="100" spans="63:74" x14ac:dyDescent="0.2">
      <c r="BK100" s="352"/>
      <c r="BL100" s="352"/>
      <c r="BM100" s="352"/>
      <c r="BN100" s="352"/>
      <c r="BO100" s="352"/>
      <c r="BP100" s="352"/>
      <c r="BQ100" s="352"/>
      <c r="BR100" s="352"/>
      <c r="BS100" s="352"/>
      <c r="BT100" s="352"/>
      <c r="BU100" s="352"/>
      <c r="BV100" s="352"/>
    </row>
    <row r="101" spans="63:74" x14ac:dyDescent="0.2">
      <c r="BK101" s="352"/>
      <c r="BL101" s="352"/>
      <c r="BM101" s="352"/>
      <c r="BN101" s="352"/>
      <c r="BO101" s="352"/>
      <c r="BP101" s="352"/>
      <c r="BQ101" s="352"/>
      <c r="BR101" s="352"/>
      <c r="BS101" s="352"/>
      <c r="BT101" s="352"/>
      <c r="BU101" s="352"/>
      <c r="BV101" s="352"/>
    </row>
    <row r="102" spans="63:74" x14ac:dyDescent="0.2">
      <c r="BK102" s="352"/>
      <c r="BL102" s="352"/>
      <c r="BM102" s="352"/>
      <c r="BN102" s="352"/>
      <c r="BO102" s="352"/>
      <c r="BP102" s="352"/>
      <c r="BQ102" s="352"/>
      <c r="BR102" s="352"/>
      <c r="BS102" s="352"/>
      <c r="BT102" s="352"/>
      <c r="BU102" s="352"/>
      <c r="BV102" s="352"/>
    </row>
    <row r="103" spans="63:74" x14ac:dyDescent="0.2">
      <c r="BK103" s="352"/>
      <c r="BL103" s="352"/>
      <c r="BM103" s="352"/>
      <c r="BN103" s="352"/>
      <c r="BO103" s="352"/>
      <c r="BP103" s="352"/>
      <c r="BQ103" s="352"/>
      <c r="BR103" s="352"/>
      <c r="BS103" s="352"/>
      <c r="BT103" s="352"/>
      <c r="BU103" s="352"/>
      <c r="BV103" s="352"/>
    </row>
    <row r="104" spans="63:74" x14ac:dyDescent="0.2">
      <c r="BK104" s="352"/>
      <c r="BL104" s="352"/>
      <c r="BM104" s="352"/>
      <c r="BN104" s="352"/>
      <c r="BO104" s="352"/>
      <c r="BP104" s="352"/>
      <c r="BQ104" s="352"/>
      <c r="BR104" s="352"/>
      <c r="BS104" s="352"/>
      <c r="BT104" s="352"/>
      <c r="BU104" s="352"/>
      <c r="BV104" s="352"/>
    </row>
    <row r="105" spans="63:74" x14ac:dyDescent="0.2">
      <c r="BK105" s="352"/>
      <c r="BL105" s="352"/>
      <c r="BM105" s="352"/>
      <c r="BN105" s="352"/>
      <c r="BO105" s="352"/>
      <c r="BP105" s="352"/>
      <c r="BQ105" s="352"/>
      <c r="BR105" s="352"/>
      <c r="BS105" s="352"/>
      <c r="BT105" s="352"/>
      <c r="BU105" s="352"/>
      <c r="BV105" s="352"/>
    </row>
    <row r="106" spans="63:74" x14ac:dyDescent="0.2">
      <c r="BK106" s="352"/>
      <c r="BL106" s="352"/>
      <c r="BM106" s="352"/>
      <c r="BN106" s="352"/>
      <c r="BO106" s="352"/>
      <c r="BP106" s="352"/>
      <c r="BQ106" s="352"/>
      <c r="BR106" s="352"/>
      <c r="BS106" s="352"/>
      <c r="BT106" s="352"/>
      <c r="BU106" s="352"/>
      <c r="BV106" s="352"/>
    </row>
    <row r="107" spans="63:74" x14ac:dyDescent="0.2">
      <c r="BK107" s="352"/>
      <c r="BL107" s="352"/>
      <c r="BM107" s="352"/>
      <c r="BN107" s="352"/>
      <c r="BO107" s="352"/>
      <c r="BP107" s="352"/>
      <c r="BQ107" s="352"/>
      <c r="BR107" s="352"/>
      <c r="BS107" s="352"/>
      <c r="BT107" s="352"/>
      <c r="BU107" s="352"/>
      <c r="BV107" s="352"/>
    </row>
    <row r="108" spans="63:74" x14ac:dyDescent="0.2">
      <c r="BK108" s="352"/>
      <c r="BL108" s="352"/>
      <c r="BM108" s="352"/>
      <c r="BN108" s="352"/>
      <c r="BO108" s="352"/>
      <c r="BP108" s="352"/>
      <c r="BQ108" s="352"/>
      <c r="BR108" s="352"/>
      <c r="BS108" s="352"/>
      <c r="BT108" s="352"/>
      <c r="BU108" s="352"/>
      <c r="BV108" s="352"/>
    </row>
    <row r="109" spans="63:74" x14ac:dyDescent="0.2">
      <c r="BK109" s="352"/>
      <c r="BL109" s="352"/>
      <c r="BM109" s="352"/>
      <c r="BN109" s="352"/>
      <c r="BO109" s="352"/>
      <c r="BP109" s="352"/>
      <c r="BQ109" s="352"/>
      <c r="BR109" s="352"/>
      <c r="BS109" s="352"/>
      <c r="BT109" s="352"/>
      <c r="BU109" s="352"/>
      <c r="BV109" s="352"/>
    </row>
    <row r="110" spans="63:74" x14ac:dyDescent="0.2">
      <c r="BK110" s="352"/>
      <c r="BL110" s="352"/>
      <c r="BM110" s="352"/>
      <c r="BN110" s="352"/>
      <c r="BO110" s="352"/>
      <c r="BP110" s="352"/>
      <c r="BQ110" s="352"/>
      <c r="BR110" s="352"/>
      <c r="BS110" s="352"/>
      <c r="BT110" s="352"/>
      <c r="BU110" s="352"/>
      <c r="BV110" s="352"/>
    </row>
    <row r="111" spans="63:74" x14ac:dyDescent="0.2">
      <c r="BK111" s="352"/>
      <c r="BL111" s="352"/>
      <c r="BM111" s="352"/>
      <c r="BN111" s="352"/>
      <c r="BO111" s="352"/>
      <c r="BP111" s="352"/>
      <c r="BQ111" s="352"/>
      <c r="BR111" s="352"/>
      <c r="BS111" s="352"/>
      <c r="BT111" s="352"/>
      <c r="BU111" s="352"/>
      <c r="BV111" s="352"/>
    </row>
    <row r="112" spans="63:74" x14ac:dyDescent="0.2">
      <c r="BK112" s="352"/>
      <c r="BL112" s="352"/>
      <c r="BM112" s="352"/>
      <c r="BN112" s="352"/>
      <c r="BO112" s="352"/>
      <c r="BP112" s="352"/>
      <c r="BQ112" s="352"/>
      <c r="BR112" s="352"/>
      <c r="BS112" s="352"/>
      <c r="BT112" s="352"/>
      <c r="BU112" s="352"/>
      <c r="BV112" s="352"/>
    </row>
    <row r="113" spans="63:74" x14ac:dyDescent="0.2">
      <c r="BK113" s="352"/>
      <c r="BL113" s="352"/>
      <c r="BM113" s="352"/>
      <c r="BN113" s="352"/>
      <c r="BO113" s="352"/>
      <c r="BP113" s="352"/>
      <c r="BQ113" s="352"/>
      <c r="BR113" s="352"/>
      <c r="BS113" s="352"/>
      <c r="BT113" s="352"/>
      <c r="BU113" s="352"/>
      <c r="BV113" s="352"/>
    </row>
    <row r="114" spans="63:74" x14ac:dyDescent="0.2">
      <c r="BK114" s="352"/>
      <c r="BL114" s="352"/>
      <c r="BM114" s="352"/>
      <c r="BN114" s="352"/>
      <c r="BO114" s="352"/>
      <c r="BP114" s="352"/>
      <c r="BQ114" s="352"/>
      <c r="BR114" s="352"/>
      <c r="BS114" s="352"/>
      <c r="BT114" s="352"/>
      <c r="BU114" s="352"/>
      <c r="BV114" s="352"/>
    </row>
    <row r="115" spans="63:74" x14ac:dyDescent="0.2">
      <c r="BK115" s="352"/>
      <c r="BL115" s="352"/>
      <c r="BM115" s="352"/>
      <c r="BN115" s="352"/>
      <c r="BO115" s="352"/>
      <c r="BP115" s="352"/>
      <c r="BQ115" s="352"/>
      <c r="BR115" s="352"/>
      <c r="BS115" s="352"/>
      <c r="BT115" s="352"/>
      <c r="BU115" s="352"/>
      <c r="BV115" s="352"/>
    </row>
    <row r="116" spans="63:74" x14ac:dyDescent="0.2">
      <c r="BK116" s="352"/>
      <c r="BL116" s="352"/>
      <c r="BM116" s="352"/>
      <c r="BN116" s="352"/>
      <c r="BO116" s="352"/>
      <c r="BP116" s="352"/>
      <c r="BQ116" s="352"/>
      <c r="BR116" s="352"/>
      <c r="BS116" s="352"/>
      <c r="BT116" s="352"/>
      <c r="BU116" s="352"/>
      <c r="BV116" s="352"/>
    </row>
    <row r="117" spans="63:74" x14ac:dyDescent="0.2">
      <c r="BK117" s="352"/>
      <c r="BL117" s="352"/>
      <c r="BM117" s="352"/>
      <c r="BN117" s="352"/>
      <c r="BO117" s="352"/>
      <c r="BP117" s="352"/>
      <c r="BQ117" s="352"/>
      <c r="BR117" s="352"/>
      <c r="BS117" s="352"/>
      <c r="BT117" s="352"/>
      <c r="BU117" s="352"/>
      <c r="BV117" s="352"/>
    </row>
    <row r="118" spans="63:74" x14ac:dyDescent="0.2">
      <c r="BK118" s="352"/>
      <c r="BL118" s="352"/>
      <c r="BM118" s="352"/>
      <c r="BN118" s="352"/>
      <c r="BO118" s="352"/>
      <c r="BP118" s="352"/>
      <c r="BQ118" s="352"/>
      <c r="BR118" s="352"/>
      <c r="BS118" s="352"/>
      <c r="BT118" s="352"/>
      <c r="BU118" s="352"/>
      <c r="BV118" s="352"/>
    </row>
    <row r="119" spans="63:74" x14ac:dyDescent="0.2">
      <c r="BK119" s="352"/>
      <c r="BL119" s="352"/>
      <c r="BM119" s="352"/>
      <c r="BN119" s="352"/>
      <c r="BO119" s="352"/>
      <c r="BP119" s="352"/>
      <c r="BQ119" s="352"/>
      <c r="BR119" s="352"/>
      <c r="BS119" s="352"/>
      <c r="BT119" s="352"/>
      <c r="BU119" s="352"/>
      <c r="BV119" s="352"/>
    </row>
    <row r="120" spans="63:74" x14ac:dyDescent="0.2">
      <c r="BK120" s="352"/>
      <c r="BL120" s="352"/>
      <c r="BM120" s="352"/>
      <c r="BN120" s="352"/>
      <c r="BO120" s="352"/>
      <c r="BP120" s="352"/>
      <c r="BQ120" s="352"/>
      <c r="BR120" s="352"/>
      <c r="BS120" s="352"/>
      <c r="BT120" s="352"/>
      <c r="BU120" s="352"/>
      <c r="BV120" s="352"/>
    </row>
    <row r="121" spans="63:74" x14ac:dyDescent="0.2">
      <c r="BK121" s="352"/>
      <c r="BL121" s="352"/>
      <c r="BM121" s="352"/>
      <c r="BN121" s="352"/>
      <c r="BO121" s="352"/>
      <c r="BP121" s="352"/>
      <c r="BQ121" s="352"/>
      <c r="BR121" s="352"/>
      <c r="BS121" s="352"/>
      <c r="BT121" s="352"/>
      <c r="BU121" s="352"/>
      <c r="BV121" s="352"/>
    </row>
    <row r="122" spans="63:74" x14ac:dyDescent="0.2">
      <c r="BK122" s="352"/>
      <c r="BL122" s="352"/>
      <c r="BM122" s="352"/>
      <c r="BN122" s="352"/>
      <c r="BO122" s="352"/>
      <c r="BP122" s="352"/>
      <c r="BQ122" s="352"/>
      <c r="BR122" s="352"/>
      <c r="BS122" s="352"/>
      <c r="BT122" s="352"/>
      <c r="BU122" s="352"/>
      <c r="BV122" s="352"/>
    </row>
    <row r="123" spans="63:74" x14ac:dyDescent="0.2">
      <c r="BK123" s="352"/>
      <c r="BL123" s="352"/>
      <c r="BM123" s="352"/>
      <c r="BN123" s="352"/>
      <c r="BO123" s="352"/>
      <c r="BP123" s="352"/>
      <c r="BQ123" s="352"/>
      <c r="BR123" s="352"/>
      <c r="BS123" s="352"/>
      <c r="BT123" s="352"/>
      <c r="BU123" s="352"/>
      <c r="BV123" s="352"/>
    </row>
    <row r="124" spans="63:74" x14ac:dyDescent="0.2">
      <c r="BK124" s="352"/>
      <c r="BL124" s="352"/>
      <c r="BM124" s="352"/>
      <c r="BN124" s="352"/>
      <c r="BO124" s="352"/>
      <c r="BP124" s="352"/>
      <c r="BQ124" s="352"/>
      <c r="BR124" s="352"/>
      <c r="BS124" s="352"/>
      <c r="BT124" s="352"/>
      <c r="BU124" s="352"/>
      <c r="BV124" s="352"/>
    </row>
    <row r="125" spans="63:74" x14ac:dyDescent="0.2">
      <c r="BK125" s="352"/>
      <c r="BL125" s="352"/>
      <c r="BM125" s="352"/>
      <c r="BN125" s="352"/>
      <c r="BO125" s="352"/>
      <c r="BP125" s="352"/>
      <c r="BQ125" s="352"/>
      <c r="BR125" s="352"/>
      <c r="BS125" s="352"/>
      <c r="BT125" s="352"/>
      <c r="BU125" s="352"/>
      <c r="BV125" s="352"/>
    </row>
    <row r="126" spans="63:74" x14ac:dyDescent="0.2">
      <c r="BK126" s="352"/>
      <c r="BL126" s="352"/>
      <c r="BM126" s="352"/>
      <c r="BN126" s="352"/>
      <c r="BO126" s="352"/>
      <c r="BP126" s="352"/>
      <c r="BQ126" s="352"/>
      <c r="BR126" s="352"/>
      <c r="BS126" s="352"/>
      <c r="BT126" s="352"/>
      <c r="BU126" s="352"/>
      <c r="BV126" s="352"/>
    </row>
    <row r="127" spans="63:74" x14ac:dyDescent="0.2">
      <c r="BK127" s="352"/>
      <c r="BL127" s="352"/>
      <c r="BM127" s="352"/>
      <c r="BN127" s="352"/>
      <c r="BO127" s="352"/>
      <c r="BP127" s="352"/>
      <c r="BQ127" s="352"/>
      <c r="BR127" s="352"/>
      <c r="BS127" s="352"/>
      <c r="BT127" s="352"/>
      <c r="BU127" s="352"/>
      <c r="BV127" s="352"/>
    </row>
    <row r="128" spans="63:74" x14ac:dyDescent="0.2">
      <c r="BK128" s="352"/>
      <c r="BL128" s="352"/>
      <c r="BM128" s="352"/>
      <c r="BN128" s="352"/>
      <c r="BO128" s="352"/>
      <c r="BP128" s="352"/>
      <c r="BQ128" s="352"/>
      <c r="BR128" s="352"/>
      <c r="BS128" s="352"/>
      <c r="BT128" s="352"/>
      <c r="BU128" s="352"/>
      <c r="BV128" s="352"/>
    </row>
    <row r="129" spans="63:74" x14ac:dyDescent="0.2">
      <c r="BK129" s="352"/>
      <c r="BL129" s="352"/>
      <c r="BM129" s="352"/>
      <c r="BN129" s="352"/>
      <c r="BO129" s="352"/>
      <c r="BP129" s="352"/>
      <c r="BQ129" s="352"/>
      <c r="BR129" s="352"/>
      <c r="BS129" s="352"/>
      <c r="BT129" s="352"/>
      <c r="BU129" s="352"/>
      <c r="BV129" s="352"/>
    </row>
    <row r="130" spans="63:74" x14ac:dyDescent="0.2">
      <c r="BK130" s="352"/>
      <c r="BL130" s="352"/>
      <c r="BM130" s="352"/>
      <c r="BN130" s="352"/>
      <c r="BO130" s="352"/>
      <c r="BP130" s="352"/>
      <c r="BQ130" s="352"/>
      <c r="BR130" s="352"/>
      <c r="BS130" s="352"/>
      <c r="BT130" s="352"/>
      <c r="BU130" s="352"/>
      <c r="BV130" s="352"/>
    </row>
    <row r="131" spans="63:74" x14ac:dyDescent="0.2">
      <c r="BK131" s="352"/>
      <c r="BL131" s="352"/>
      <c r="BM131" s="352"/>
      <c r="BN131" s="352"/>
      <c r="BO131" s="352"/>
      <c r="BP131" s="352"/>
      <c r="BQ131" s="352"/>
      <c r="BR131" s="352"/>
      <c r="BS131" s="352"/>
      <c r="BT131" s="352"/>
      <c r="BU131" s="352"/>
      <c r="BV131" s="352"/>
    </row>
    <row r="132" spans="63:74" x14ac:dyDescent="0.2">
      <c r="BK132" s="352"/>
      <c r="BL132" s="352"/>
      <c r="BM132" s="352"/>
      <c r="BN132" s="352"/>
      <c r="BO132" s="352"/>
      <c r="BP132" s="352"/>
      <c r="BQ132" s="352"/>
      <c r="BR132" s="352"/>
      <c r="BS132" s="352"/>
      <c r="BT132" s="352"/>
      <c r="BU132" s="352"/>
      <c r="BV132" s="352"/>
    </row>
    <row r="133" spans="63:74" x14ac:dyDescent="0.2">
      <c r="BK133" s="352"/>
      <c r="BL133" s="352"/>
      <c r="BM133" s="352"/>
      <c r="BN133" s="352"/>
      <c r="BO133" s="352"/>
      <c r="BP133" s="352"/>
      <c r="BQ133" s="352"/>
      <c r="BR133" s="352"/>
      <c r="BS133" s="352"/>
      <c r="BT133" s="352"/>
      <c r="BU133" s="352"/>
      <c r="BV133" s="352"/>
    </row>
    <row r="134" spans="63:74" x14ac:dyDescent="0.2">
      <c r="BK134" s="352"/>
      <c r="BL134" s="352"/>
      <c r="BM134" s="352"/>
      <c r="BN134" s="352"/>
      <c r="BO134" s="352"/>
      <c r="BP134" s="352"/>
      <c r="BQ134" s="352"/>
      <c r="BR134" s="352"/>
      <c r="BS134" s="352"/>
      <c r="BT134" s="352"/>
      <c r="BU134" s="352"/>
      <c r="BV134" s="352"/>
    </row>
    <row r="135" spans="63:74" x14ac:dyDescent="0.2">
      <c r="BK135" s="352"/>
      <c r="BL135" s="352"/>
      <c r="BM135" s="352"/>
      <c r="BN135" s="352"/>
      <c r="BO135" s="352"/>
      <c r="BP135" s="352"/>
      <c r="BQ135" s="352"/>
      <c r="BR135" s="352"/>
      <c r="BS135" s="352"/>
      <c r="BT135" s="352"/>
      <c r="BU135" s="352"/>
      <c r="BV135" s="352"/>
    </row>
    <row r="136" spans="63:74" x14ac:dyDescent="0.2">
      <c r="BK136" s="352"/>
      <c r="BL136" s="352"/>
      <c r="BM136" s="352"/>
      <c r="BN136" s="352"/>
      <c r="BO136" s="352"/>
      <c r="BP136" s="352"/>
      <c r="BQ136" s="352"/>
      <c r="BR136" s="352"/>
      <c r="BS136" s="352"/>
      <c r="BT136" s="352"/>
      <c r="BU136" s="352"/>
      <c r="BV136" s="352"/>
    </row>
    <row r="137" spans="63:74" x14ac:dyDescent="0.2">
      <c r="BK137" s="352"/>
      <c r="BL137" s="352"/>
      <c r="BM137" s="352"/>
      <c r="BN137" s="352"/>
      <c r="BO137" s="352"/>
      <c r="BP137" s="352"/>
      <c r="BQ137" s="352"/>
      <c r="BR137" s="352"/>
      <c r="BS137" s="352"/>
      <c r="BT137" s="352"/>
      <c r="BU137" s="352"/>
      <c r="BV137" s="352"/>
    </row>
    <row r="138" spans="63:74" x14ac:dyDescent="0.2">
      <c r="BK138" s="352"/>
      <c r="BL138" s="352"/>
      <c r="BM138" s="352"/>
      <c r="BN138" s="352"/>
      <c r="BO138" s="352"/>
      <c r="BP138" s="352"/>
      <c r="BQ138" s="352"/>
      <c r="BR138" s="352"/>
      <c r="BS138" s="352"/>
      <c r="BT138" s="352"/>
      <c r="BU138" s="352"/>
      <c r="BV138" s="352"/>
    </row>
    <row r="139" spans="63:74" x14ac:dyDescent="0.2">
      <c r="BK139" s="352"/>
      <c r="BL139" s="352"/>
      <c r="BM139" s="352"/>
      <c r="BN139" s="352"/>
      <c r="BO139" s="352"/>
      <c r="BP139" s="352"/>
      <c r="BQ139" s="352"/>
      <c r="BR139" s="352"/>
      <c r="BS139" s="352"/>
      <c r="BT139" s="352"/>
      <c r="BU139" s="352"/>
      <c r="BV139" s="352"/>
    </row>
    <row r="140" spans="63:74" x14ac:dyDescent="0.2">
      <c r="BK140" s="352"/>
      <c r="BL140" s="352"/>
      <c r="BM140" s="352"/>
      <c r="BN140" s="352"/>
      <c r="BO140" s="352"/>
      <c r="BP140" s="352"/>
      <c r="BQ140" s="352"/>
      <c r="BR140" s="352"/>
      <c r="BS140" s="352"/>
      <c r="BT140" s="352"/>
      <c r="BU140" s="352"/>
      <c r="BV140" s="352"/>
    </row>
    <row r="141" spans="63:74" x14ac:dyDescent="0.2">
      <c r="BK141" s="352"/>
      <c r="BL141" s="352"/>
      <c r="BM141" s="352"/>
      <c r="BN141" s="352"/>
      <c r="BO141" s="352"/>
      <c r="BP141" s="352"/>
      <c r="BQ141" s="352"/>
      <c r="BR141" s="352"/>
      <c r="BS141" s="352"/>
      <c r="BT141" s="352"/>
      <c r="BU141" s="352"/>
      <c r="BV141" s="352"/>
    </row>
    <row r="142" spans="63:74" x14ac:dyDescent="0.2">
      <c r="BK142" s="352"/>
      <c r="BL142" s="352"/>
      <c r="BM142" s="352"/>
      <c r="BN142" s="352"/>
      <c r="BO142" s="352"/>
      <c r="BP142" s="352"/>
      <c r="BQ142" s="352"/>
      <c r="BR142" s="352"/>
      <c r="BS142" s="352"/>
      <c r="BT142" s="352"/>
      <c r="BU142" s="352"/>
      <c r="BV142" s="352"/>
    </row>
    <row r="143" spans="63:74" x14ac:dyDescent="0.2">
      <c r="BK143" s="352"/>
      <c r="BL143" s="352"/>
      <c r="BM143" s="352"/>
      <c r="BN143" s="352"/>
      <c r="BO143" s="352"/>
      <c r="BP143" s="352"/>
      <c r="BQ143" s="352"/>
      <c r="BR143" s="352"/>
      <c r="BS143" s="352"/>
      <c r="BT143" s="352"/>
      <c r="BU143" s="352"/>
      <c r="BV143" s="352"/>
    </row>
  </sheetData>
  <mergeCells count="15">
    <mergeCell ref="A1:A2"/>
    <mergeCell ref="AM3:AX3"/>
    <mergeCell ref="AY3:BJ3"/>
    <mergeCell ref="BK3:BV3"/>
    <mergeCell ref="B1:AL1"/>
    <mergeCell ref="C3:N3"/>
    <mergeCell ref="O3:Z3"/>
    <mergeCell ref="AA3:AL3"/>
    <mergeCell ref="B60:Q60"/>
    <mergeCell ref="B61:Q61"/>
    <mergeCell ref="B62:Q62"/>
    <mergeCell ref="B56:Q56"/>
    <mergeCell ref="B57:Q57"/>
    <mergeCell ref="B58:Q58"/>
    <mergeCell ref="B59:Q59"/>
  </mergeCells>
  <phoneticPr fontId="5"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Y5" activePane="bottomRight" state="frozen"/>
      <selection activeCell="BC15" sqref="BC15"/>
      <selection pane="topRight" activeCell="BC15" sqref="BC15"/>
      <selection pane="bottomLeft" activeCell="BC15" sqref="BC15"/>
      <selection pane="bottomRight" activeCell="BC9" sqref="BC9"/>
    </sheetView>
  </sheetViews>
  <sheetFormatPr defaultColWidth="9.5703125" defaultRowHeight="12" x14ac:dyDescent="0.15"/>
  <cols>
    <col min="1" max="1" width="13.42578125" style="191" customWidth="1"/>
    <col min="2" max="2" width="36.42578125" style="191" customWidth="1"/>
    <col min="3" max="50" width="6.5703125" style="191" customWidth="1"/>
    <col min="51" max="57" width="6.5703125" style="344" customWidth="1"/>
    <col min="58" max="58" width="6.5703125" style="734" customWidth="1"/>
    <col min="59" max="62" width="6.5703125" style="344" customWidth="1"/>
    <col min="63" max="74" width="6.5703125" style="191" customWidth="1"/>
    <col min="75" max="16384" width="9.5703125" style="191"/>
  </cols>
  <sheetData>
    <row r="1" spans="1:74" ht="13.35" customHeight="1" x14ac:dyDescent="0.2">
      <c r="A1" s="770" t="s">
        <v>1021</v>
      </c>
      <c r="B1" s="831" t="s">
        <v>256</v>
      </c>
      <c r="C1" s="832"/>
      <c r="D1" s="832"/>
      <c r="E1" s="832"/>
      <c r="F1" s="832"/>
      <c r="G1" s="832"/>
      <c r="H1" s="832"/>
      <c r="I1" s="832"/>
      <c r="J1" s="832"/>
      <c r="K1" s="832"/>
      <c r="L1" s="832"/>
      <c r="M1" s="832"/>
      <c r="N1" s="832"/>
      <c r="O1" s="832"/>
      <c r="P1" s="832"/>
      <c r="Q1" s="832"/>
      <c r="R1" s="832"/>
      <c r="S1" s="832"/>
      <c r="T1" s="832"/>
      <c r="U1" s="832"/>
      <c r="V1" s="832"/>
      <c r="W1" s="832"/>
      <c r="X1" s="832"/>
      <c r="Y1" s="832"/>
      <c r="Z1" s="832"/>
      <c r="AA1" s="832"/>
      <c r="AB1" s="832"/>
      <c r="AC1" s="832"/>
      <c r="AD1" s="832"/>
      <c r="AE1" s="832"/>
      <c r="AF1" s="832"/>
      <c r="AG1" s="832"/>
      <c r="AH1" s="832"/>
      <c r="AI1" s="832"/>
      <c r="AJ1" s="832"/>
      <c r="AK1" s="832"/>
      <c r="AL1" s="832"/>
      <c r="AM1" s="197"/>
    </row>
    <row r="2" spans="1:74" s="192" customFormat="1" ht="13.35" customHeight="1" x14ac:dyDescent="0.2">
      <c r="A2" s="771"/>
      <c r="B2" s="542" t="str">
        <f>"U.S. Energy Information Administration  |  Short-Term Energy Outlook  - "&amp;Dates!D1</f>
        <v>U.S. Energy Information Administration  |  Short-Term Energy Outlook  - October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299"/>
      <c r="AY2" s="505"/>
      <c r="AZ2" s="505"/>
      <c r="BA2" s="505"/>
      <c r="BB2" s="505"/>
      <c r="BC2" s="505"/>
      <c r="BD2" s="505"/>
      <c r="BE2" s="505"/>
      <c r="BF2" s="735"/>
      <c r="BG2" s="505"/>
      <c r="BH2" s="505"/>
      <c r="BI2" s="505"/>
      <c r="BJ2" s="505"/>
    </row>
    <row r="3" spans="1:74" s="12" customFormat="1" ht="12.75" x14ac:dyDescent="0.2">
      <c r="A3" s="14"/>
      <c r="B3" s="15"/>
      <c r="C3" s="779">
        <f>Dates!D3</f>
        <v>2012</v>
      </c>
      <c r="D3" s="775"/>
      <c r="E3" s="775"/>
      <c r="F3" s="775"/>
      <c r="G3" s="775"/>
      <c r="H3" s="775"/>
      <c r="I3" s="775"/>
      <c r="J3" s="775"/>
      <c r="K3" s="775"/>
      <c r="L3" s="775"/>
      <c r="M3" s="775"/>
      <c r="N3" s="776"/>
      <c r="O3" s="779">
        <f>C3+1</f>
        <v>2013</v>
      </c>
      <c r="P3" s="780"/>
      <c r="Q3" s="780"/>
      <c r="R3" s="780"/>
      <c r="S3" s="780"/>
      <c r="T3" s="780"/>
      <c r="U3" s="780"/>
      <c r="V3" s="780"/>
      <c r="W3" s="780"/>
      <c r="X3" s="775"/>
      <c r="Y3" s="775"/>
      <c r="Z3" s="776"/>
      <c r="AA3" s="772">
        <f>O3+1</f>
        <v>2014</v>
      </c>
      <c r="AB3" s="775"/>
      <c r="AC3" s="775"/>
      <c r="AD3" s="775"/>
      <c r="AE3" s="775"/>
      <c r="AF3" s="775"/>
      <c r="AG3" s="775"/>
      <c r="AH3" s="775"/>
      <c r="AI3" s="775"/>
      <c r="AJ3" s="775"/>
      <c r="AK3" s="775"/>
      <c r="AL3" s="776"/>
      <c r="AM3" s="772">
        <f>AA3+1</f>
        <v>2015</v>
      </c>
      <c r="AN3" s="775"/>
      <c r="AO3" s="775"/>
      <c r="AP3" s="775"/>
      <c r="AQ3" s="775"/>
      <c r="AR3" s="775"/>
      <c r="AS3" s="775"/>
      <c r="AT3" s="775"/>
      <c r="AU3" s="775"/>
      <c r="AV3" s="775"/>
      <c r="AW3" s="775"/>
      <c r="AX3" s="776"/>
      <c r="AY3" s="772">
        <f>AM3+1</f>
        <v>2016</v>
      </c>
      <c r="AZ3" s="773"/>
      <c r="BA3" s="773"/>
      <c r="BB3" s="773"/>
      <c r="BC3" s="773"/>
      <c r="BD3" s="773"/>
      <c r="BE3" s="773"/>
      <c r="BF3" s="773"/>
      <c r="BG3" s="773"/>
      <c r="BH3" s="773"/>
      <c r="BI3" s="773"/>
      <c r="BJ3" s="774"/>
      <c r="BK3" s="772">
        <f>AY3+1</f>
        <v>2017</v>
      </c>
      <c r="BL3" s="775"/>
      <c r="BM3" s="775"/>
      <c r="BN3" s="775"/>
      <c r="BO3" s="775"/>
      <c r="BP3" s="775"/>
      <c r="BQ3" s="775"/>
      <c r="BR3" s="775"/>
      <c r="BS3" s="775"/>
      <c r="BT3" s="775"/>
      <c r="BU3" s="775"/>
      <c r="BV3" s="776"/>
    </row>
    <row r="4" spans="1:74" s="12" customFormat="1" ht="11.25"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8"/>
      <c r="B5" s="193" t="s">
        <v>169</v>
      </c>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500"/>
      <c r="AZ5" s="500"/>
      <c r="BA5" s="500"/>
      <c r="BB5" s="733"/>
      <c r="BC5" s="500"/>
      <c r="BD5" s="500"/>
      <c r="BE5" s="500"/>
      <c r="BF5" s="194"/>
      <c r="BG5" s="500"/>
      <c r="BH5" s="500"/>
      <c r="BI5" s="500"/>
      <c r="BJ5" s="500"/>
      <c r="BK5" s="417"/>
      <c r="BL5" s="417"/>
      <c r="BM5" s="417"/>
      <c r="BN5" s="417"/>
      <c r="BO5" s="417"/>
      <c r="BP5" s="417"/>
      <c r="BQ5" s="417"/>
      <c r="BR5" s="417"/>
      <c r="BS5" s="417"/>
      <c r="BT5" s="417"/>
      <c r="BU5" s="417"/>
      <c r="BV5" s="417"/>
    </row>
    <row r="6" spans="1:74" ht="11.1" customHeight="1" x14ac:dyDescent="0.2">
      <c r="A6" s="9" t="s">
        <v>70</v>
      </c>
      <c r="B6" s="212" t="s">
        <v>587</v>
      </c>
      <c r="C6" s="275">
        <v>1080.4013259000001</v>
      </c>
      <c r="D6" s="275">
        <v>889.86684998999999</v>
      </c>
      <c r="E6" s="275">
        <v>659.69904248</v>
      </c>
      <c r="F6" s="275">
        <v>489.36491468999998</v>
      </c>
      <c r="G6" s="275">
        <v>177.73827788</v>
      </c>
      <c r="H6" s="275">
        <v>58.332826928000003</v>
      </c>
      <c r="I6" s="275">
        <v>2.9114891452</v>
      </c>
      <c r="J6" s="275">
        <v>6.5763894869000001</v>
      </c>
      <c r="K6" s="275">
        <v>119.49388132</v>
      </c>
      <c r="L6" s="275">
        <v>353.95593625999999</v>
      </c>
      <c r="M6" s="275">
        <v>780.25117635000004</v>
      </c>
      <c r="N6" s="275">
        <v>942.22596753000005</v>
      </c>
      <c r="O6" s="275">
        <v>1169.6459167</v>
      </c>
      <c r="P6" s="275">
        <v>1026.0542581</v>
      </c>
      <c r="Q6" s="275">
        <v>920.21114721000004</v>
      </c>
      <c r="R6" s="275">
        <v>565.83082678000005</v>
      </c>
      <c r="S6" s="275">
        <v>244.80615209999999</v>
      </c>
      <c r="T6" s="275">
        <v>35.612119522</v>
      </c>
      <c r="U6" s="275">
        <v>1.431050825</v>
      </c>
      <c r="V6" s="275">
        <v>26.945164890000001</v>
      </c>
      <c r="W6" s="275">
        <v>139.21399618999999</v>
      </c>
      <c r="X6" s="275">
        <v>397.51172645000003</v>
      </c>
      <c r="Y6" s="275">
        <v>785.16297356999996</v>
      </c>
      <c r="Z6" s="275">
        <v>1113.2365616</v>
      </c>
      <c r="AA6" s="275">
        <v>1303.6871583</v>
      </c>
      <c r="AB6" s="275">
        <v>1141.2715827</v>
      </c>
      <c r="AC6" s="275">
        <v>1116.4469193</v>
      </c>
      <c r="AD6" s="275">
        <v>582.36770221999996</v>
      </c>
      <c r="AE6" s="275">
        <v>254.23491575</v>
      </c>
      <c r="AF6" s="275">
        <v>46.005316252999997</v>
      </c>
      <c r="AG6" s="275">
        <v>4.2591236243999999</v>
      </c>
      <c r="AH6" s="275">
        <v>32.267404894999999</v>
      </c>
      <c r="AI6" s="275">
        <v>110.14312825</v>
      </c>
      <c r="AJ6" s="275">
        <v>358.23351233</v>
      </c>
      <c r="AK6" s="275">
        <v>784.51334843999996</v>
      </c>
      <c r="AL6" s="275">
        <v>940.88127204</v>
      </c>
      <c r="AM6" s="275">
        <v>1336.3810117</v>
      </c>
      <c r="AN6" s="275">
        <v>1412.7602264</v>
      </c>
      <c r="AO6" s="275">
        <v>1100.4973242999999</v>
      </c>
      <c r="AP6" s="275">
        <v>588.05650003000005</v>
      </c>
      <c r="AQ6" s="275">
        <v>147.13242671</v>
      </c>
      <c r="AR6" s="275">
        <v>83.917107221999999</v>
      </c>
      <c r="AS6" s="275">
        <v>7.0402871112999996</v>
      </c>
      <c r="AT6" s="275">
        <v>7.7662253336999996</v>
      </c>
      <c r="AU6" s="275">
        <v>43.046116050999998</v>
      </c>
      <c r="AV6" s="275">
        <v>457.90500380999998</v>
      </c>
      <c r="AW6" s="275">
        <v>609.11257922000004</v>
      </c>
      <c r="AX6" s="275">
        <v>723.98185822000005</v>
      </c>
      <c r="AY6" s="275">
        <v>1128.1844089000001</v>
      </c>
      <c r="AZ6" s="275">
        <v>959.01895903000002</v>
      </c>
      <c r="BA6" s="275">
        <v>754.11467343000004</v>
      </c>
      <c r="BB6" s="275">
        <v>604.34796669000002</v>
      </c>
      <c r="BC6" s="275">
        <v>251.56979393</v>
      </c>
      <c r="BD6" s="275">
        <v>44.785895805000003</v>
      </c>
      <c r="BE6" s="275">
        <v>3.5029316676</v>
      </c>
      <c r="BF6" s="275">
        <v>5.0553535845999997</v>
      </c>
      <c r="BG6" s="275">
        <v>48.236724408000001</v>
      </c>
      <c r="BH6" s="338">
        <v>427.48509429000001</v>
      </c>
      <c r="BI6" s="338">
        <v>701.21194009999999</v>
      </c>
      <c r="BJ6" s="338">
        <v>1052.4469180999999</v>
      </c>
      <c r="BK6" s="338">
        <v>1239.8804293999999</v>
      </c>
      <c r="BL6" s="338">
        <v>1038.9975254000001</v>
      </c>
      <c r="BM6" s="338">
        <v>915.56867150999994</v>
      </c>
      <c r="BN6" s="338">
        <v>558.96789134999995</v>
      </c>
      <c r="BO6" s="338">
        <v>268.20402389999998</v>
      </c>
      <c r="BP6" s="338">
        <v>48.663939606</v>
      </c>
      <c r="BQ6" s="338">
        <v>6.6007057412999997</v>
      </c>
      <c r="BR6" s="338">
        <v>14.928936395999999</v>
      </c>
      <c r="BS6" s="338">
        <v>113.27149072</v>
      </c>
      <c r="BT6" s="338">
        <v>431.27795132</v>
      </c>
      <c r="BU6" s="338">
        <v>697.40707154999996</v>
      </c>
      <c r="BV6" s="338">
        <v>1037.2106428</v>
      </c>
    </row>
    <row r="7" spans="1:74" ht="11.1" customHeight="1" x14ac:dyDescent="0.2">
      <c r="A7" s="9" t="s">
        <v>72</v>
      </c>
      <c r="B7" s="212" t="s">
        <v>621</v>
      </c>
      <c r="C7" s="275">
        <v>1007.8212412</v>
      </c>
      <c r="D7" s="275">
        <v>815.12132939000003</v>
      </c>
      <c r="E7" s="275">
        <v>537.14634353999998</v>
      </c>
      <c r="F7" s="275">
        <v>458.67120671999999</v>
      </c>
      <c r="G7" s="275">
        <v>108.47859455</v>
      </c>
      <c r="H7" s="275">
        <v>24.647987960999998</v>
      </c>
      <c r="I7" s="275">
        <v>0.47536213887000001</v>
      </c>
      <c r="J7" s="275">
        <v>6.5881905212999996</v>
      </c>
      <c r="K7" s="275">
        <v>78.936291358999995</v>
      </c>
      <c r="L7" s="275">
        <v>324.97322387000003</v>
      </c>
      <c r="M7" s="275">
        <v>756.50184107999996</v>
      </c>
      <c r="N7" s="275">
        <v>851.10104820000004</v>
      </c>
      <c r="O7" s="275">
        <v>1063.7119037</v>
      </c>
      <c r="P7" s="275">
        <v>989.86606973999994</v>
      </c>
      <c r="Q7" s="275">
        <v>896.84850917000006</v>
      </c>
      <c r="R7" s="275">
        <v>480.48655108000003</v>
      </c>
      <c r="S7" s="275">
        <v>191.73005180000001</v>
      </c>
      <c r="T7" s="275">
        <v>22.172602711</v>
      </c>
      <c r="U7" s="275">
        <v>0.78471154264999998</v>
      </c>
      <c r="V7" s="275">
        <v>16.603262649000001</v>
      </c>
      <c r="W7" s="275">
        <v>111.08111498</v>
      </c>
      <c r="X7" s="275">
        <v>314.84134786999999</v>
      </c>
      <c r="Y7" s="275">
        <v>747.75814667999998</v>
      </c>
      <c r="Z7" s="275">
        <v>1002.492603</v>
      </c>
      <c r="AA7" s="275">
        <v>1304.8735237999999</v>
      </c>
      <c r="AB7" s="275">
        <v>1104.2596756999999</v>
      </c>
      <c r="AC7" s="275">
        <v>1026.2869304999999</v>
      </c>
      <c r="AD7" s="275">
        <v>504.55469453000001</v>
      </c>
      <c r="AE7" s="275">
        <v>179.114879</v>
      </c>
      <c r="AF7" s="275">
        <v>19.839630159999999</v>
      </c>
      <c r="AG7" s="275">
        <v>6.5843453659</v>
      </c>
      <c r="AH7" s="275">
        <v>19.476870224999999</v>
      </c>
      <c r="AI7" s="275">
        <v>73.948391091000005</v>
      </c>
      <c r="AJ7" s="275">
        <v>310.94088568000001</v>
      </c>
      <c r="AK7" s="275">
        <v>757.12255154000002</v>
      </c>
      <c r="AL7" s="275">
        <v>896.04360331999999</v>
      </c>
      <c r="AM7" s="275">
        <v>1258.8763193</v>
      </c>
      <c r="AN7" s="275">
        <v>1317.6442794</v>
      </c>
      <c r="AO7" s="275">
        <v>1001.4654762</v>
      </c>
      <c r="AP7" s="275">
        <v>480.14331413000002</v>
      </c>
      <c r="AQ7" s="275">
        <v>100.04157128</v>
      </c>
      <c r="AR7" s="275">
        <v>29.938698883000001</v>
      </c>
      <c r="AS7" s="275">
        <v>4.3984705214000002</v>
      </c>
      <c r="AT7" s="275">
        <v>8.9364107209999997</v>
      </c>
      <c r="AU7" s="275">
        <v>26.827233406000001</v>
      </c>
      <c r="AV7" s="275">
        <v>390.05797231000003</v>
      </c>
      <c r="AW7" s="275">
        <v>528.54925085000002</v>
      </c>
      <c r="AX7" s="275">
        <v>625.49517720999995</v>
      </c>
      <c r="AY7" s="275">
        <v>1117.9616361000001</v>
      </c>
      <c r="AZ7" s="275">
        <v>900.30489287</v>
      </c>
      <c r="BA7" s="275">
        <v>643.56460412000001</v>
      </c>
      <c r="BB7" s="275">
        <v>513.40518134000001</v>
      </c>
      <c r="BC7" s="275">
        <v>212.21005812000001</v>
      </c>
      <c r="BD7" s="275">
        <v>21.912173074999998</v>
      </c>
      <c r="BE7" s="275">
        <v>0.78417226262999995</v>
      </c>
      <c r="BF7" s="275">
        <v>1.2606329587</v>
      </c>
      <c r="BG7" s="275">
        <v>31.357258475999998</v>
      </c>
      <c r="BH7" s="338">
        <v>365.14024876000002</v>
      </c>
      <c r="BI7" s="338">
        <v>641.84097013999997</v>
      </c>
      <c r="BJ7" s="338">
        <v>985.58357805000003</v>
      </c>
      <c r="BK7" s="338">
        <v>1143.7573078999999</v>
      </c>
      <c r="BL7" s="338">
        <v>960.83573142</v>
      </c>
      <c r="BM7" s="338">
        <v>826.18670783000005</v>
      </c>
      <c r="BN7" s="338">
        <v>465.91265765000003</v>
      </c>
      <c r="BO7" s="338">
        <v>198.82968303999999</v>
      </c>
      <c r="BP7" s="338">
        <v>22.448532705000002</v>
      </c>
      <c r="BQ7" s="338">
        <v>3.0442716206</v>
      </c>
      <c r="BR7" s="338">
        <v>6.7030880870000003</v>
      </c>
      <c r="BS7" s="338">
        <v>74.741004218</v>
      </c>
      <c r="BT7" s="338">
        <v>361.36883878999998</v>
      </c>
      <c r="BU7" s="338">
        <v>632.89758874999995</v>
      </c>
      <c r="BV7" s="338">
        <v>966.41971737999995</v>
      </c>
    </row>
    <row r="8" spans="1:74" ht="11.1" customHeight="1" x14ac:dyDescent="0.2">
      <c r="A8" s="9" t="s">
        <v>73</v>
      </c>
      <c r="B8" s="212" t="s">
        <v>588</v>
      </c>
      <c r="C8" s="275">
        <v>1103.2609375</v>
      </c>
      <c r="D8" s="275">
        <v>900.72337598000001</v>
      </c>
      <c r="E8" s="275">
        <v>443.41464185000001</v>
      </c>
      <c r="F8" s="275">
        <v>467.11272394999997</v>
      </c>
      <c r="G8" s="275">
        <v>122.45619154000001</v>
      </c>
      <c r="H8" s="275">
        <v>22.314102808000001</v>
      </c>
      <c r="I8" s="275">
        <v>0.33519671729</v>
      </c>
      <c r="J8" s="275">
        <v>18.019476248</v>
      </c>
      <c r="K8" s="275">
        <v>119.96808504000001</v>
      </c>
      <c r="L8" s="275">
        <v>444.60229584000001</v>
      </c>
      <c r="M8" s="275">
        <v>782.39668148999999</v>
      </c>
      <c r="N8" s="275">
        <v>931.52912275000006</v>
      </c>
      <c r="O8" s="275">
        <v>1177.9117047</v>
      </c>
      <c r="P8" s="275">
        <v>1089.5110631</v>
      </c>
      <c r="Q8" s="275">
        <v>1020.9657809</v>
      </c>
      <c r="R8" s="275">
        <v>542.93632663999995</v>
      </c>
      <c r="S8" s="275">
        <v>174.14594453000001</v>
      </c>
      <c r="T8" s="275">
        <v>40.374801812999998</v>
      </c>
      <c r="U8" s="275">
        <v>8.2726205210000003</v>
      </c>
      <c r="V8" s="275">
        <v>21.420822772000001</v>
      </c>
      <c r="W8" s="275">
        <v>88.738470324000005</v>
      </c>
      <c r="X8" s="275">
        <v>391.93724209999999</v>
      </c>
      <c r="Y8" s="275">
        <v>836.73237859999995</v>
      </c>
      <c r="Z8" s="275">
        <v>1227.6062303000001</v>
      </c>
      <c r="AA8" s="275">
        <v>1517.8417847999999</v>
      </c>
      <c r="AB8" s="275">
        <v>1322.3946859</v>
      </c>
      <c r="AC8" s="275">
        <v>1094.3200391</v>
      </c>
      <c r="AD8" s="275">
        <v>495.83985369999999</v>
      </c>
      <c r="AE8" s="275">
        <v>204.76160811</v>
      </c>
      <c r="AF8" s="275">
        <v>26.784234928</v>
      </c>
      <c r="AG8" s="275">
        <v>29.389439694</v>
      </c>
      <c r="AH8" s="275">
        <v>19.251811100000001</v>
      </c>
      <c r="AI8" s="275">
        <v>119.55416443</v>
      </c>
      <c r="AJ8" s="275">
        <v>418.09628326000001</v>
      </c>
      <c r="AK8" s="275">
        <v>936.67150734999996</v>
      </c>
      <c r="AL8" s="275">
        <v>1008.8502369</v>
      </c>
      <c r="AM8" s="275">
        <v>1335.0795897999999</v>
      </c>
      <c r="AN8" s="275">
        <v>1405.0449745999999</v>
      </c>
      <c r="AO8" s="275">
        <v>951.74455866999995</v>
      </c>
      <c r="AP8" s="275">
        <v>454.95516899</v>
      </c>
      <c r="AQ8" s="275">
        <v>159.34232643999999</v>
      </c>
      <c r="AR8" s="275">
        <v>44.935953675</v>
      </c>
      <c r="AS8" s="275">
        <v>11.614918726999999</v>
      </c>
      <c r="AT8" s="275">
        <v>24.962776226999999</v>
      </c>
      <c r="AU8" s="275">
        <v>38.793107896999999</v>
      </c>
      <c r="AV8" s="275">
        <v>364.66336386</v>
      </c>
      <c r="AW8" s="275">
        <v>603.31040490999999</v>
      </c>
      <c r="AX8" s="275">
        <v>774.07647714999996</v>
      </c>
      <c r="AY8" s="275">
        <v>1240.0579588000001</v>
      </c>
      <c r="AZ8" s="275">
        <v>957.05567098999995</v>
      </c>
      <c r="BA8" s="275">
        <v>668.94782885999996</v>
      </c>
      <c r="BB8" s="275">
        <v>506.09233932000001</v>
      </c>
      <c r="BC8" s="275">
        <v>220.90447888</v>
      </c>
      <c r="BD8" s="275">
        <v>25.523409123</v>
      </c>
      <c r="BE8" s="275">
        <v>2.8087233072000002</v>
      </c>
      <c r="BF8" s="275">
        <v>5.0099602799999996</v>
      </c>
      <c r="BG8" s="275">
        <v>35.946883557</v>
      </c>
      <c r="BH8" s="338">
        <v>399.75903261000002</v>
      </c>
      <c r="BI8" s="338">
        <v>724.08491249999997</v>
      </c>
      <c r="BJ8" s="338">
        <v>1122.3992585000001</v>
      </c>
      <c r="BK8" s="338">
        <v>1257.1233886</v>
      </c>
      <c r="BL8" s="338">
        <v>1038.6683488000001</v>
      </c>
      <c r="BM8" s="338">
        <v>854.65397591999999</v>
      </c>
      <c r="BN8" s="338">
        <v>469.56305098000001</v>
      </c>
      <c r="BO8" s="338">
        <v>215.14253966999999</v>
      </c>
      <c r="BP8" s="338">
        <v>34.805380685000003</v>
      </c>
      <c r="BQ8" s="338">
        <v>5.9356448025999997</v>
      </c>
      <c r="BR8" s="338">
        <v>16.373606304999999</v>
      </c>
      <c r="BS8" s="338">
        <v>93.707162530999994</v>
      </c>
      <c r="BT8" s="338">
        <v>390.82808948000002</v>
      </c>
      <c r="BU8" s="338">
        <v>712.59528035999995</v>
      </c>
      <c r="BV8" s="338">
        <v>1102.6943487000001</v>
      </c>
    </row>
    <row r="9" spans="1:74" ht="11.1" customHeight="1" x14ac:dyDescent="0.2">
      <c r="A9" s="9" t="s">
        <v>74</v>
      </c>
      <c r="B9" s="212" t="s">
        <v>589</v>
      </c>
      <c r="C9" s="275">
        <v>1121.8561959000001</v>
      </c>
      <c r="D9" s="275">
        <v>927.41676809000001</v>
      </c>
      <c r="E9" s="275">
        <v>452.90409819000001</v>
      </c>
      <c r="F9" s="275">
        <v>358.51174692000001</v>
      </c>
      <c r="G9" s="275">
        <v>124.26315331000001</v>
      </c>
      <c r="H9" s="275">
        <v>24.844478807000002</v>
      </c>
      <c r="I9" s="275">
        <v>0.71956003710000005</v>
      </c>
      <c r="J9" s="275">
        <v>22.255504003999999</v>
      </c>
      <c r="K9" s="275">
        <v>128.62007349999999</v>
      </c>
      <c r="L9" s="275">
        <v>479.53785276999997</v>
      </c>
      <c r="M9" s="275">
        <v>756.78730711000003</v>
      </c>
      <c r="N9" s="275">
        <v>1117.2771296000001</v>
      </c>
      <c r="O9" s="275">
        <v>1262.9771416000001</v>
      </c>
      <c r="P9" s="275">
        <v>1096.6836825</v>
      </c>
      <c r="Q9" s="275">
        <v>1048.4842372000001</v>
      </c>
      <c r="R9" s="275">
        <v>629.52855368999997</v>
      </c>
      <c r="S9" s="275">
        <v>226.94308536</v>
      </c>
      <c r="T9" s="275">
        <v>47.783879229999997</v>
      </c>
      <c r="U9" s="275">
        <v>15.015550565</v>
      </c>
      <c r="V9" s="275">
        <v>18.434449956000002</v>
      </c>
      <c r="W9" s="275">
        <v>67.334130067999993</v>
      </c>
      <c r="X9" s="275">
        <v>438.60368306999999</v>
      </c>
      <c r="Y9" s="275">
        <v>878.94640197000001</v>
      </c>
      <c r="Z9" s="275">
        <v>1404.2231216</v>
      </c>
      <c r="AA9" s="275">
        <v>1483.3357429</v>
      </c>
      <c r="AB9" s="275">
        <v>1347.4718677000001</v>
      </c>
      <c r="AC9" s="275">
        <v>1031.3578391000001</v>
      </c>
      <c r="AD9" s="275">
        <v>512.28287092999994</v>
      </c>
      <c r="AE9" s="275">
        <v>199.9396228</v>
      </c>
      <c r="AF9" s="275">
        <v>40.517904803999997</v>
      </c>
      <c r="AG9" s="275">
        <v>29.672740403999999</v>
      </c>
      <c r="AH9" s="275">
        <v>20.946494422000001</v>
      </c>
      <c r="AI9" s="275">
        <v>126.01082721</v>
      </c>
      <c r="AJ9" s="275">
        <v>388.80598628000001</v>
      </c>
      <c r="AK9" s="275">
        <v>1021.0159239</v>
      </c>
      <c r="AL9" s="275">
        <v>1102.2719050999999</v>
      </c>
      <c r="AM9" s="275">
        <v>1266.966666</v>
      </c>
      <c r="AN9" s="275">
        <v>1305.8591219</v>
      </c>
      <c r="AO9" s="275">
        <v>801.82408965000002</v>
      </c>
      <c r="AP9" s="275">
        <v>399.14995622999999</v>
      </c>
      <c r="AQ9" s="275">
        <v>214.7682978</v>
      </c>
      <c r="AR9" s="275">
        <v>39.793459892999998</v>
      </c>
      <c r="AS9" s="275">
        <v>12.289237564</v>
      </c>
      <c r="AT9" s="275">
        <v>32.989534300999999</v>
      </c>
      <c r="AU9" s="275">
        <v>50.045052253999998</v>
      </c>
      <c r="AV9" s="275">
        <v>355.65620455999999</v>
      </c>
      <c r="AW9" s="275">
        <v>651.02076454999997</v>
      </c>
      <c r="AX9" s="275">
        <v>960.95590631000005</v>
      </c>
      <c r="AY9" s="275">
        <v>1304.5706276999999</v>
      </c>
      <c r="AZ9" s="275">
        <v>936.76215563000005</v>
      </c>
      <c r="BA9" s="275">
        <v>653.16261893000001</v>
      </c>
      <c r="BB9" s="275">
        <v>424.63604938999998</v>
      </c>
      <c r="BC9" s="275">
        <v>207.86875320999999</v>
      </c>
      <c r="BD9" s="275">
        <v>27.796338539000001</v>
      </c>
      <c r="BE9" s="275">
        <v>11.077122749999999</v>
      </c>
      <c r="BF9" s="275">
        <v>16.768337850999998</v>
      </c>
      <c r="BG9" s="275">
        <v>64.336000290000001</v>
      </c>
      <c r="BH9" s="338">
        <v>403.39952244</v>
      </c>
      <c r="BI9" s="338">
        <v>789.48442250999994</v>
      </c>
      <c r="BJ9" s="338">
        <v>1217.1872122</v>
      </c>
      <c r="BK9" s="338">
        <v>1321.5516895999999</v>
      </c>
      <c r="BL9" s="338">
        <v>1064.2460768999999</v>
      </c>
      <c r="BM9" s="338">
        <v>839.60734843</v>
      </c>
      <c r="BN9" s="338">
        <v>442.18476104000001</v>
      </c>
      <c r="BO9" s="338">
        <v>190.02656143999999</v>
      </c>
      <c r="BP9" s="338">
        <v>41.171763372000001</v>
      </c>
      <c r="BQ9" s="338">
        <v>12.138597133999999</v>
      </c>
      <c r="BR9" s="338">
        <v>20.847679844000002</v>
      </c>
      <c r="BS9" s="338">
        <v>111.35807792</v>
      </c>
      <c r="BT9" s="338">
        <v>400.44646411000002</v>
      </c>
      <c r="BU9" s="338">
        <v>782.53729677000001</v>
      </c>
      <c r="BV9" s="338">
        <v>1202.8938802</v>
      </c>
    </row>
    <row r="10" spans="1:74" ht="11.1" customHeight="1" x14ac:dyDescent="0.2">
      <c r="A10" s="9" t="s">
        <v>359</v>
      </c>
      <c r="B10" s="212" t="s">
        <v>622</v>
      </c>
      <c r="C10" s="275">
        <v>537.08550756</v>
      </c>
      <c r="D10" s="275">
        <v>405.49100969</v>
      </c>
      <c r="E10" s="275">
        <v>184.13516211999999</v>
      </c>
      <c r="F10" s="275">
        <v>140.43929258</v>
      </c>
      <c r="G10" s="275">
        <v>19.455858534000001</v>
      </c>
      <c r="H10" s="275">
        <v>3.1394322955999998</v>
      </c>
      <c r="I10" s="275">
        <v>0</v>
      </c>
      <c r="J10" s="275">
        <v>0.31515817581</v>
      </c>
      <c r="K10" s="275">
        <v>15.137169715000001</v>
      </c>
      <c r="L10" s="275">
        <v>140.37940466000001</v>
      </c>
      <c r="M10" s="275">
        <v>416.19734104000003</v>
      </c>
      <c r="N10" s="275">
        <v>436.40780175999998</v>
      </c>
      <c r="O10" s="275">
        <v>504.81799274999997</v>
      </c>
      <c r="P10" s="275">
        <v>504.40946291</v>
      </c>
      <c r="Q10" s="275">
        <v>503.95791536000002</v>
      </c>
      <c r="R10" s="275">
        <v>149.81013424</v>
      </c>
      <c r="S10" s="275">
        <v>60.094766059999998</v>
      </c>
      <c r="T10" s="275">
        <v>1.2206553238</v>
      </c>
      <c r="U10" s="275">
        <v>5.9802549032000003E-2</v>
      </c>
      <c r="V10" s="275">
        <v>1.0739780354999999</v>
      </c>
      <c r="W10" s="275">
        <v>18.952580869999998</v>
      </c>
      <c r="X10" s="275">
        <v>123.88611598999999</v>
      </c>
      <c r="Y10" s="275">
        <v>383.57295858999998</v>
      </c>
      <c r="Z10" s="275">
        <v>475.47503663999998</v>
      </c>
      <c r="AA10" s="275">
        <v>758.00692756000001</v>
      </c>
      <c r="AB10" s="275">
        <v>492.01477426999998</v>
      </c>
      <c r="AC10" s="275">
        <v>459.43843550000003</v>
      </c>
      <c r="AD10" s="275">
        <v>156.73834219</v>
      </c>
      <c r="AE10" s="275">
        <v>36.490294691999999</v>
      </c>
      <c r="AF10" s="275">
        <v>0.80924741880999995</v>
      </c>
      <c r="AG10" s="275">
        <v>0.58701772777000005</v>
      </c>
      <c r="AH10" s="275">
        <v>1.4556747321000001</v>
      </c>
      <c r="AI10" s="275">
        <v>11.194972138000001</v>
      </c>
      <c r="AJ10" s="275">
        <v>117.54608404</v>
      </c>
      <c r="AK10" s="275">
        <v>440.00995315</v>
      </c>
      <c r="AL10" s="275">
        <v>476.96542539000001</v>
      </c>
      <c r="AM10" s="275">
        <v>643.03936662000001</v>
      </c>
      <c r="AN10" s="275">
        <v>666.32594667000001</v>
      </c>
      <c r="AO10" s="275">
        <v>357.37915815999997</v>
      </c>
      <c r="AP10" s="275">
        <v>131.01822540000001</v>
      </c>
      <c r="AQ10" s="275">
        <v>21.954850873000002</v>
      </c>
      <c r="AR10" s="275">
        <v>0.74085133538000003</v>
      </c>
      <c r="AS10" s="275">
        <v>5.8150534763999999E-2</v>
      </c>
      <c r="AT10" s="275">
        <v>0.39368923672</v>
      </c>
      <c r="AU10" s="275">
        <v>7.8066933428</v>
      </c>
      <c r="AV10" s="275">
        <v>142.79599281</v>
      </c>
      <c r="AW10" s="275">
        <v>237.02118770000001</v>
      </c>
      <c r="AX10" s="275">
        <v>278.89938212999999</v>
      </c>
      <c r="AY10" s="275">
        <v>659.70544682000002</v>
      </c>
      <c r="AZ10" s="275">
        <v>482.46146427000002</v>
      </c>
      <c r="BA10" s="275">
        <v>240.09903396999999</v>
      </c>
      <c r="BB10" s="275">
        <v>151.11400781</v>
      </c>
      <c r="BC10" s="275">
        <v>58.306146904000002</v>
      </c>
      <c r="BD10" s="275">
        <v>0.97601538207000005</v>
      </c>
      <c r="BE10" s="275">
        <v>2.8690363018000001E-2</v>
      </c>
      <c r="BF10" s="275">
        <v>0</v>
      </c>
      <c r="BG10" s="275">
        <v>0.99251978525999995</v>
      </c>
      <c r="BH10" s="338">
        <v>140.34150316</v>
      </c>
      <c r="BI10" s="338">
        <v>313.85593778999998</v>
      </c>
      <c r="BJ10" s="338">
        <v>540.68372359</v>
      </c>
      <c r="BK10" s="338">
        <v>614.36318463999999</v>
      </c>
      <c r="BL10" s="338">
        <v>474.39098224999998</v>
      </c>
      <c r="BM10" s="338">
        <v>349.85591711000001</v>
      </c>
      <c r="BN10" s="338">
        <v>151.67575037</v>
      </c>
      <c r="BO10" s="338">
        <v>45.555971270000001</v>
      </c>
      <c r="BP10" s="338">
        <v>1.7057425633000001</v>
      </c>
      <c r="BQ10" s="338">
        <v>5.6656959710000003E-2</v>
      </c>
      <c r="BR10" s="338">
        <v>0.23528302599000001</v>
      </c>
      <c r="BS10" s="338">
        <v>13.385982684</v>
      </c>
      <c r="BT10" s="338">
        <v>132.54812974999999</v>
      </c>
      <c r="BU10" s="338">
        <v>303.77507932999998</v>
      </c>
      <c r="BV10" s="338">
        <v>523.50254799000004</v>
      </c>
    </row>
    <row r="11" spans="1:74" ht="11.1" customHeight="1" x14ac:dyDescent="0.2">
      <c r="A11" s="9" t="s">
        <v>75</v>
      </c>
      <c r="B11" s="212" t="s">
        <v>591</v>
      </c>
      <c r="C11" s="275">
        <v>641.58724488999997</v>
      </c>
      <c r="D11" s="275">
        <v>517.47650696000005</v>
      </c>
      <c r="E11" s="275">
        <v>199.88430668999999</v>
      </c>
      <c r="F11" s="275">
        <v>150.88024207999999</v>
      </c>
      <c r="G11" s="275">
        <v>21.662287368000001</v>
      </c>
      <c r="H11" s="275">
        <v>2.3385403716000002</v>
      </c>
      <c r="I11" s="275">
        <v>0</v>
      </c>
      <c r="J11" s="275">
        <v>0</v>
      </c>
      <c r="K11" s="275">
        <v>26.079968707999999</v>
      </c>
      <c r="L11" s="275">
        <v>229.89912429</v>
      </c>
      <c r="M11" s="275">
        <v>527.24640928999997</v>
      </c>
      <c r="N11" s="275">
        <v>558.75587241999995</v>
      </c>
      <c r="O11" s="275">
        <v>681.00742457000001</v>
      </c>
      <c r="P11" s="275">
        <v>623.46873125000002</v>
      </c>
      <c r="Q11" s="275">
        <v>627.77549936000003</v>
      </c>
      <c r="R11" s="275">
        <v>215.94069049000001</v>
      </c>
      <c r="S11" s="275">
        <v>69.766157977999995</v>
      </c>
      <c r="T11" s="275">
        <v>1.4099578585000001</v>
      </c>
      <c r="U11" s="275">
        <v>0</v>
      </c>
      <c r="V11" s="275">
        <v>0</v>
      </c>
      <c r="W11" s="275">
        <v>15.545867144000001</v>
      </c>
      <c r="X11" s="275">
        <v>169.26795765</v>
      </c>
      <c r="Y11" s="275">
        <v>543.73407535000001</v>
      </c>
      <c r="Z11" s="275">
        <v>700.41017379000004</v>
      </c>
      <c r="AA11" s="275">
        <v>1014.3852786</v>
      </c>
      <c r="AB11" s="275">
        <v>689.94863147000001</v>
      </c>
      <c r="AC11" s="275">
        <v>564.28905053000005</v>
      </c>
      <c r="AD11" s="275">
        <v>181.56613708</v>
      </c>
      <c r="AE11" s="275">
        <v>48.665162993000003</v>
      </c>
      <c r="AF11" s="275">
        <v>0.70405802434999998</v>
      </c>
      <c r="AG11" s="275">
        <v>0.70398631539000001</v>
      </c>
      <c r="AH11" s="275">
        <v>0</v>
      </c>
      <c r="AI11" s="275">
        <v>16.827217352000002</v>
      </c>
      <c r="AJ11" s="275">
        <v>161.77087122</v>
      </c>
      <c r="AK11" s="275">
        <v>625.62432553999997</v>
      </c>
      <c r="AL11" s="275">
        <v>627.05562832999999</v>
      </c>
      <c r="AM11" s="275">
        <v>833.35092147</v>
      </c>
      <c r="AN11" s="275">
        <v>863.24508619000005</v>
      </c>
      <c r="AO11" s="275">
        <v>443.70951867999997</v>
      </c>
      <c r="AP11" s="275">
        <v>145.52270002</v>
      </c>
      <c r="AQ11" s="275">
        <v>36.641776700999998</v>
      </c>
      <c r="AR11" s="275">
        <v>0.70319688452999995</v>
      </c>
      <c r="AS11" s="275">
        <v>0</v>
      </c>
      <c r="AT11" s="275">
        <v>1.1718005650000001</v>
      </c>
      <c r="AU11" s="275">
        <v>12.687090718</v>
      </c>
      <c r="AV11" s="275">
        <v>163.98786229000001</v>
      </c>
      <c r="AW11" s="275">
        <v>312.68496828999997</v>
      </c>
      <c r="AX11" s="275">
        <v>401.08892359999999</v>
      </c>
      <c r="AY11" s="275">
        <v>856.33296789999997</v>
      </c>
      <c r="AZ11" s="275">
        <v>573.26837608999995</v>
      </c>
      <c r="BA11" s="275">
        <v>323.00448483000002</v>
      </c>
      <c r="BB11" s="275">
        <v>160.88345412999999</v>
      </c>
      <c r="BC11" s="275">
        <v>70.401526325999995</v>
      </c>
      <c r="BD11" s="275">
        <v>0.23420026267999999</v>
      </c>
      <c r="BE11" s="275">
        <v>0</v>
      </c>
      <c r="BF11" s="275">
        <v>0</v>
      </c>
      <c r="BG11" s="275">
        <v>8.5430154756000007</v>
      </c>
      <c r="BH11" s="338">
        <v>189.31884033</v>
      </c>
      <c r="BI11" s="338">
        <v>424.78389985000001</v>
      </c>
      <c r="BJ11" s="338">
        <v>713.55204332999995</v>
      </c>
      <c r="BK11" s="338">
        <v>792.19197948999999</v>
      </c>
      <c r="BL11" s="338">
        <v>605.91439661000004</v>
      </c>
      <c r="BM11" s="338">
        <v>435.36238731999998</v>
      </c>
      <c r="BN11" s="338">
        <v>187.38486657000001</v>
      </c>
      <c r="BO11" s="338">
        <v>55.468013177000003</v>
      </c>
      <c r="BP11" s="338">
        <v>2.130753431</v>
      </c>
      <c r="BQ11" s="338">
        <v>0</v>
      </c>
      <c r="BR11" s="338">
        <v>0.23397076393999999</v>
      </c>
      <c r="BS11" s="338">
        <v>19.081904904000002</v>
      </c>
      <c r="BT11" s="338">
        <v>180.73930064000001</v>
      </c>
      <c r="BU11" s="338">
        <v>416.27253617000002</v>
      </c>
      <c r="BV11" s="338">
        <v>698.14010082000004</v>
      </c>
    </row>
    <row r="12" spans="1:74" ht="11.1" customHeight="1" x14ac:dyDescent="0.2">
      <c r="A12" s="9" t="s">
        <v>76</v>
      </c>
      <c r="B12" s="212" t="s">
        <v>592</v>
      </c>
      <c r="C12" s="275">
        <v>430.86577351</v>
      </c>
      <c r="D12" s="275">
        <v>343.78599441</v>
      </c>
      <c r="E12" s="275">
        <v>123.33216157</v>
      </c>
      <c r="F12" s="275">
        <v>32.400156342999999</v>
      </c>
      <c r="G12" s="275">
        <v>2.3222752988000002</v>
      </c>
      <c r="H12" s="275">
        <v>0</v>
      </c>
      <c r="I12" s="275">
        <v>0</v>
      </c>
      <c r="J12" s="275">
        <v>0</v>
      </c>
      <c r="K12" s="275">
        <v>2.8604175180000002</v>
      </c>
      <c r="L12" s="275">
        <v>84.029309064000003</v>
      </c>
      <c r="M12" s="275">
        <v>230.19510434</v>
      </c>
      <c r="N12" s="275">
        <v>399.96249755000002</v>
      </c>
      <c r="O12" s="275">
        <v>496.80364757000001</v>
      </c>
      <c r="P12" s="275">
        <v>367.93734323000001</v>
      </c>
      <c r="Q12" s="275">
        <v>311.00252906999998</v>
      </c>
      <c r="R12" s="275">
        <v>123.47144889</v>
      </c>
      <c r="S12" s="275">
        <v>14.532954344</v>
      </c>
      <c r="T12" s="275">
        <v>7.7896864302999996E-2</v>
      </c>
      <c r="U12" s="275">
        <v>0</v>
      </c>
      <c r="V12" s="275">
        <v>0.15549892236000001</v>
      </c>
      <c r="W12" s="275">
        <v>1.2766357694999999</v>
      </c>
      <c r="X12" s="275">
        <v>66.603556646000001</v>
      </c>
      <c r="Y12" s="275">
        <v>347.21245632</v>
      </c>
      <c r="Z12" s="275">
        <v>596.53122961999998</v>
      </c>
      <c r="AA12" s="275">
        <v>649.52997830000004</v>
      </c>
      <c r="AB12" s="275">
        <v>478.16834225000002</v>
      </c>
      <c r="AC12" s="275">
        <v>350.98043308000001</v>
      </c>
      <c r="AD12" s="275">
        <v>80.836574481</v>
      </c>
      <c r="AE12" s="275">
        <v>10.688995213</v>
      </c>
      <c r="AF12" s="275">
        <v>7.7042807810000002E-2</v>
      </c>
      <c r="AG12" s="275">
        <v>7.6975926023000005E-2</v>
      </c>
      <c r="AH12" s="275">
        <v>7.6908284265000001E-2</v>
      </c>
      <c r="AI12" s="275">
        <v>3.6184154488</v>
      </c>
      <c r="AJ12" s="275">
        <v>37.165778627999998</v>
      </c>
      <c r="AK12" s="275">
        <v>389.51737916000002</v>
      </c>
      <c r="AL12" s="275">
        <v>420.93952877999999</v>
      </c>
      <c r="AM12" s="275">
        <v>624.46532321999996</v>
      </c>
      <c r="AN12" s="275">
        <v>499.43045936999999</v>
      </c>
      <c r="AO12" s="275">
        <v>277.92439651000001</v>
      </c>
      <c r="AP12" s="275">
        <v>55.331211123000003</v>
      </c>
      <c r="AQ12" s="275">
        <v>14.290185048</v>
      </c>
      <c r="AR12" s="275">
        <v>0</v>
      </c>
      <c r="AS12" s="275">
        <v>0</v>
      </c>
      <c r="AT12" s="275">
        <v>0.35235259215999998</v>
      </c>
      <c r="AU12" s="275">
        <v>1.2324389546000001</v>
      </c>
      <c r="AV12" s="275">
        <v>41.585495377000001</v>
      </c>
      <c r="AW12" s="275">
        <v>216.71738558999999</v>
      </c>
      <c r="AX12" s="275">
        <v>355.3687372</v>
      </c>
      <c r="AY12" s="275">
        <v>563.14209521999999</v>
      </c>
      <c r="AZ12" s="275">
        <v>307.00955153000001</v>
      </c>
      <c r="BA12" s="275">
        <v>179.28038414</v>
      </c>
      <c r="BB12" s="275">
        <v>60.390988268000001</v>
      </c>
      <c r="BC12" s="275">
        <v>16.834693277</v>
      </c>
      <c r="BD12" s="275">
        <v>0</v>
      </c>
      <c r="BE12" s="275">
        <v>0</v>
      </c>
      <c r="BF12" s="275">
        <v>0</v>
      </c>
      <c r="BG12" s="275">
        <v>1.2396093486999999</v>
      </c>
      <c r="BH12" s="338">
        <v>59.068680659999998</v>
      </c>
      <c r="BI12" s="338">
        <v>233.38815554000001</v>
      </c>
      <c r="BJ12" s="338">
        <v>479.27848516</v>
      </c>
      <c r="BK12" s="338">
        <v>521.01881453999999</v>
      </c>
      <c r="BL12" s="338">
        <v>376.81964620999997</v>
      </c>
      <c r="BM12" s="338">
        <v>234.98301036000001</v>
      </c>
      <c r="BN12" s="338">
        <v>71.017155590000002</v>
      </c>
      <c r="BO12" s="338">
        <v>8.3274572084000003</v>
      </c>
      <c r="BP12" s="338">
        <v>0.14969201525</v>
      </c>
      <c r="BQ12" s="338">
        <v>0</v>
      </c>
      <c r="BR12" s="338">
        <v>0.17361019892999999</v>
      </c>
      <c r="BS12" s="338">
        <v>3.7578160064000001</v>
      </c>
      <c r="BT12" s="338">
        <v>62.209698871999997</v>
      </c>
      <c r="BU12" s="338">
        <v>247.54817435000001</v>
      </c>
      <c r="BV12" s="338">
        <v>493.62941475000002</v>
      </c>
    </row>
    <row r="13" spans="1:74" ht="11.1" customHeight="1" x14ac:dyDescent="0.2">
      <c r="A13" s="9" t="s">
        <v>77</v>
      </c>
      <c r="B13" s="212" t="s">
        <v>593</v>
      </c>
      <c r="C13" s="275">
        <v>815.85343344</v>
      </c>
      <c r="D13" s="275">
        <v>750.01541653000004</v>
      </c>
      <c r="E13" s="275">
        <v>533.61629617999995</v>
      </c>
      <c r="F13" s="275">
        <v>329.55657490999999</v>
      </c>
      <c r="G13" s="275">
        <v>198.54533129000001</v>
      </c>
      <c r="H13" s="275">
        <v>53.253432009999997</v>
      </c>
      <c r="I13" s="275">
        <v>7.7167794333000002</v>
      </c>
      <c r="J13" s="275">
        <v>13.840646713</v>
      </c>
      <c r="K13" s="275">
        <v>95.237447981000003</v>
      </c>
      <c r="L13" s="275">
        <v>344.33196486999998</v>
      </c>
      <c r="M13" s="275">
        <v>534.79278923000004</v>
      </c>
      <c r="N13" s="275">
        <v>897.48948341000005</v>
      </c>
      <c r="O13" s="275">
        <v>1017.9131317</v>
      </c>
      <c r="P13" s="275">
        <v>807.87741315999995</v>
      </c>
      <c r="Q13" s="275">
        <v>591.81323669000005</v>
      </c>
      <c r="R13" s="275">
        <v>458.50223819000001</v>
      </c>
      <c r="S13" s="275">
        <v>217.3123487</v>
      </c>
      <c r="T13" s="275">
        <v>56.635838288000002</v>
      </c>
      <c r="U13" s="275">
        <v>10.546508887</v>
      </c>
      <c r="V13" s="275">
        <v>16.464614516000001</v>
      </c>
      <c r="W13" s="275">
        <v>98.833838583000002</v>
      </c>
      <c r="X13" s="275">
        <v>413.80502868000002</v>
      </c>
      <c r="Y13" s="275">
        <v>613.32043779000003</v>
      </c>
      <c r="Z13" s="275">
        <v>969.62899478999998</v>
      </c>
      <c r="AA13" s="275">
        <v>834.29005107</v>
      </c>
      <c r="AB13" s="275">
        <v>704.71762593999995</v>
      </c>
      <c r="AC13" s="275">
        <v>582.59199440999998</v>
      </c>
      <c r="AD13" s="275">
        <v>404.95065161000002</v>
      </c>
      <c r="AE13" s="275">
        <v>218.11993910000001</v>
      </c>
      <c r="AF13" s="275">
        <v>86.336237183999998</v>
      </c>
      <c r="AG13" s="275">
        <v>11.198911284999999</v>
      </c>
      <c r="AH13" s="275">
        <v>37.359650778999999</v>
      </c>
      <c r="AI13" s="275">
        <v>100.08339687</v>
      </c>
      <c r="AJ13" s="275">
        <v>273.04998594</v>
      </c>
      <c r="AK13" s="275">
        <v>653.50234391000004</v>
      </c>
      <c r="AL13" s="275">
        <v>836.88669487000004</v>
      </c>
      <c r="AM13" s="275">
        <v>817.91310218000001</v>
      </c>
      <c r="AN13" s="275">
        <v>600.88418779999995</v>
      </c>
      <c r="AO13" s="275">
        <v>483.85526902999999</v>
      </c>
      <c r="AP13" s="275">
        <v>396.00488711000003</v>
      </c>
      <c r="AQ13" s="275">
        <v>267.23749206000002</v>
      </c>
      <c r="AR13" s="275">
        <v>42.263941682000002</v>
      </c>
      <c r="AS13" s="275">
        <v>24.196370168000001</v>
      </c>
      <c r="AT13" s="275">
        <v>20.756158723999999</v>
      </c>
      <c r="AU13" s="275">
        <v>78.096115991999994</v>
      </c>
      <c r="AV13" s="275">
        <v>247.24311324999999</v>
      </c>
      <c r="AW13" s="275">
        <v>685.47870283999998</v>
      </c>
      <c r="AX13" s="275">
        <v>936.62994491999996</v>
      </c>
      <c r="AY13" s="275">
        <v>915.85799473999998</v>
      </c>
      <c r="AZ13" s="275">
        <v>617.52476332000003</v>
      </c>
      <c r="BA13" s="275">
        <v>542.65557880999995</v>
      </c>
      <c r="BB13" s="275">
        <v>380.87362990999998</v>
      </c>
      <c r="BC13" s="275">
        <v>253.97430957</v>
      </c>
      <c r="BD13" s="275">
        <v>42.356365117000003</v>
      </c>
      <c r="BE13" s="275">
        <v>14.443055306</v>
      </c>
      <c r="BF13" s="275">
        <v>29.987526645999999</v>
      </c>
      <c r="BG13" s="275">
        <v>62.993190507000001</v>
      </c>
      <c r="BH13" s="338">
        <v>301.65650036</v>
      </c>
      <c r="BI13" s="338">
        <v>586.59377242000005</v>
      </c>
      <c r="BJ13" s="338">
        <v>866.20775690000005</v>
      </c>
      <c r="BK13" s="338">
        <v>863.28866204999997</v>
      </c>
      <c r="BL13" s="338">
        <v>699.55800124999996</v>
      </c>
      <c r="BM13" s="338">
        <v>578.59496516000002</v>
      </c>
      <c r="BN13" s="338">
        <v>379.08454386</v>
      </c>
      <c r="BO13" s="338">
        <v>198.47442813999999</v>
      </c>
      <c r="BP13" s="338">
        <v>69.329156922999999</v>
      </c>
      <c r="BQ13" s="338">
        <v>12.465305095</v>
      </c>
      <c r="BR13" s="338">
        <v>17.688728492999999</v>
      </c>
      <c r="BS13" s="338">
        <v>104.42441031</v>
      </c>
      <c r="BT13" s="338">
        <v>321.52901701000002</v>
      </c>
      <c r="BU13" s="338">
        <v>609.73449415000005</v>
      </c>
      <c r="BV13" s="338">
        <v>888.53378951000002</v>
      </c>
    </row>
    <row r="14" spans="1:74" ht="11.1" customHeight="1" x14ac:dyDescent="0.2">
      <c r="A14" s="9" t="s">
        <v>78</v>
      </c>
      <c r="B14" s="212" t="s">
        <v>594</v>
      </c>
      <c r="C14" s="275">
        <v>543.94441791999998</v>
      </c>
      <c r="D14" s="275">
        <v>495.38621544</v>
      </c>
      <c r="E14" s="275">
        <v>511.15538694000003</v>
      </c>
      <c r="F14" s="275">
        <v>320.33514468999999</v>
      </c>
      <c r="G14" s="275">
        <v>185.98564640000001</v>
      </c>
      <c r="H14" s="275">
        <v>98.942935208999998</v>
      </c>
      <c r="I14" s="275">
        <v>25.329445447000001</v>
      </c>
      <c r="J14" s="275">
        <v>14.479662468000001</v>
      </c>
      <c r="K14" s="275">
        <v>42.827730643999999</v>
      </c>
      <c r="L14" s="275">
        <v>180.25957898999999</v>
      </c>
      <c r="M14" s="275">
        <v>372.11170716999999</v>
      </c>
      <c r="N14" s="275">
        <v>620.78222466</v>
      </c>
      <c r="O14" s="275">
        <v>645.08656097000005</v>
      </c>
      <c r="P14" s="275">
        <v>519.94181470000001</v>
      </c>
      <c r="Q14" s="275">
        <v>392.42448716000001</v>
      </c>
      <c r="R14" s="275">
        <v>288.95904611999998</v>
      </c>
      <c r="S14" s="275">
        <v>157.53942760000001</v>
      </c>
      <c r="T14" s="275">
        <v>51.152579240999998</v>
      </c>
      <c r="U14" s="275">
        <v>12.262619506</v>
      </c>
      <c r="V14" s="275">
        <v>14.413488514999999</v>
      </c>
      <c r="W14" s="275">
        <v>55.467622978999998</v>
      </c>
      <c r="X14" s="275">
        <v>238.69696601999999</v>
      </c>
      <c r="Y14" s="275">
        <v>389.72620033999999</v>
      </c>
      <c r="Z14" s="275">
        <v>596.22772674999999</v>
      </c>
      <c r="AA14" s="275">
        <v>437.41892275999999</v>
      </c>
      <c r="AB14" s="275">
        <v>448.78370343</v>
      </c>
      <c r="AC14" s="275">
        <v>374.54595398999999</v>
      </c>
      <c r="AD14" s="275">
        <v>276.01831198999997</v>
      </c>
      <c r="AE14" s="275">
        <v>131.45591383999999</v>
      </c>
      <c r="AF14" s="275">
        <v>61.426925077</v>
      </c>
      <c r="AG14" s="275">
        <v>9.3215380654000004</v>
      </c>
      <c r="AH14" s="275">
        <v>10.622936948</v>
      </c>
      <c r="AI14" s="275">
        <v>36.850734004000003</v>
      </c>
      <c r="AJ14" s="275">
        <v>122.12442402000001</v>
      </c>
      <c r="AK14" s="275">
        <v>353.15406631000002</v>
      </c>
      <c r="AL14" s="275">
        <v>510.87542947999998</v>
      </c>
      <c r="AM14" s="275">
        <v>469.55145592000002</v>
      </c>
      <c r="AN14" s="275">
        <v>333.27852080999997</v>
      </c>
      <c r="AO14" s="275">
        <v>283.69684809</v>
      </c>
      <c r="AP14" s="275">
        <v>292.68356689000001</v>
      </c>
      <c r="AQ14" s="275">
        <v>207.29325033000001</v>
      </c>
      <c r="AR14" s="275">
        <v>25.776709753999999</v>
      </c>
      <c r="AS14" s="275">
        <v>7.7686813147000002</v>
      </c>
      <c r="AT14" s="275">
        <v>12.587447291</v>
      </c>
      <c r="AU14" s="275">
        <v>56.953238390000003</v>
      </c>
      <c r="AV14" s="275">
        <v>110.61989656</v>
      </c>
      <c r="AW14" s="275">
        <v>468.77918897000001</v>
      </c>
      <c r="AX14" s="275">
        <v>618.19791291000001</v>
      </c>
      <c r="AY14" s="275">
        <v>566.87313444999995</v>
      </c>
      <c r="AZ14" s="275">
        <v>340.99101338999998</v>
      </c>
      <c r="BA14" s="275">
        <v>392.15105801999999</v>
      </c>
      <c r="BB14" s="275">
        <v>241.14937140000001</v>
      </c>
      <c r="BC14" s="275">
        <v>178.76815882</v>
      </c>
      <c r="BD14" s="275">
        <v>43.673552866999998</v>
      </c>
      <c r="BE14" s="275">
        <v>19.237154435000001</v>
      </c>
      <c r="BF14" s="275">
        <v>11.801522458000001</v>
      </c>
      <c r="BG14" s="275">
        <v>38.760996351000003</v>
      </c>
      <c r="BH14" s="338">
        <v>163.58031088999999</v>
      </c>
      <c r="BI14" s="338">
        <v>366.54303010000001</v>
      </c>
      <c r="BJ14" s="338">
        <v>546.09394497999995</v>
      </c>
      <c r="BK14" s="338">
        <v>536.01406120000001</v>
      </c>
      <c r="BL14" s="338">
        <v>437.05002765</v>
      </c>
      <c r="BM14" s="338">
        <v>397.37728724999999</v>
      </c>
      <c r="BN14" s="338">
        <v>284.43426441000003</v>
      </c>
      <c r="BO14" s="338">
        <v>163.68552041999999</v>
      </c>
      <c r="BP14" s="338">
        <v>67.871995462000001</v>
      </c>
      <c r="BQ14" s="338">
        <v>18.327808743999999</v>
      </c>
      <c r="BR14" s="338">
        <v>15.065001439</v>
      </c>
      <c r="BS14" s="338">
        <v>47.102662758000001</v>
      </c>
      <c r="BT14" s="338">
        <v>168.94741343000001</v>
      </c>
      <c r="BU14" s="338">
        <v>369.1555573</v>
      </c>
      <c r="BV14" s="338">
        <v>547.79174779000004</v>
      </c>
    </row>
    <row r="15" spans="1:74" ht="11.1" customHeight="1" x14ac:dyDescent="0.2">
      <c r="A15" s="9" t="s">
        <v>724</v>
      </c>
      <c r="B15" s="212" t="s">
        <v>623</v>
      </c>
      <c r="C15" s="275">
        <v>761.78221754000003</v>
      </c>
      <c r="D15" s="275">
        <v>628.58886743999994</v>
      </c>
      <c r="E15" s="275">
        <v>380.77694980000001</v>
      </c>
      <c r="F15" s="275">
        <v>291.88062165000002</v>
      </c>
      <c r="G15" s="275">
        <v>98.707744036999998</v>
      </c>
      <c r="H15" s="275">
        <v>31.540154674</v>
      </c>
      <c r="I15" s="275">
        <v>4.9630529227000002</v>
      </c>
      <c r="J15" s="275">
        <v>8.7190895042999994</v>
      </c>
      <c r="K15" s="275">
        <v>60.815412639999998</v>
      </c>
      <c r="L15" s="275">
        <v>261.66417702000001</v>
      </c>
      <c r="M15" s="275">
        <v>540.06072602999996</v>
      </c>
      <c r="N15" s="275">
        <v>698.47755144999996</v>
      </c>
      <c r="O15" s="275">
        <v>827.67184107000003</v>
      </c>
      <c r="P15" s="275">
        <v>732.81165828999997</v>
      </c>
      <c r="Q15" s="275">
        <v>659.35979337000003</v>
      </c>
      <c r="R15" s="275">
        <v>347.72116355999998</v>
      </c>
      <c r="S15" s="275">
        <v>136.02466097999999</v>
      </c>
      <c r="T15" s="275">
        <v>26.403450642999999</v>
      </c>
      <c r="U15" s="275">
        <v>5.1491247918000003</v>
      </c>
      <c r="V15" s="275">
        <v>11.55173374</v>
      </c>
      <c r="W15" s="275">
        <v>59.406874051999999</v>
      </c>
      <c r="X15" s="275">
        <v>257.14112034999999</v>
      </c>
      <c r="Y15" s="275">
        <v>571.66961412000001</v>
      </c>
      <c r="Z15" s="275">
        <v>828.76824617</v>
      </c>
      <c r="AA15" s="275">
        <v>969.26911701999995</v>
      </c>
      <c r="AB15" s="275">
        <v>798.42415502999995</v>
      </c>
      <c r="AC15" s="275">
        <v>682.61289996000005</v>
      </c>
      <c r="AD15" s="275">
        <v>324.57883208999999</v>
      </c>
      <c r="AE15" s="275">
        <v>126.80466688</v>
      </c>
      <c r="AF15" s="275">
        <v>27.797893250000001</v>
      </c>
      <c r="AG15" s="275">
        <v>9.8104407262999995</v>
      </c>
      <c r="AH15" s="275">
        <v>12.959668619</v>
      </c>
      <c r="AI15" s="275">
        <v>57.376485754999997</v>
      </c>
      <c r="AJ15" s="275">
        <v>220.4499663</v>
      </c>
      <c r="AK15" s="275">
        <v>613.95444416999999</v>
      </c>
      <c r="AL15" s="275">
        <v>705.22987654999997</v>
      </c>
      <c r="AM15" s="275">
        <v>890.04553423000004</v>
      </c>
      <c r="AN15" s="275">
        <v>866.85738845000003</v>
      </c>
      <c r="AO15" s="275">
        <v>583.30488552999998</v>
      </c>
      <c r="AP15" s="275">
        <v>299.39734647</v>
      </c>
      <c r="AQ15" s="275">
        <v>118.62436019</v>
      </c>
      <c r="AR15" s="275">
        <v>24.359004011</v>
      </c>
      <c r="AS15" s="275">
        <v>6.4408575205999998</v>
      </c>
      <c r="AT15" s="275">
        <v>11.071754393000001</v>
      </c>
      <c r="AU15" s="275">
        <v>31.825130182999999</v>
      </c>
      <c r="AV15" s="275">
        <v>226.59505762000001</v>
      </c>
      <c r="AW15" s="275">
        <v>444.72114070999999</v>
      </c>
      <c r="AX15" s="275">
        <v>580.75861442999997</v>
      </c>
      <c r="AY15" s="275">
        <v>869.90783515999999</v>
      </c>
      <c r="AZ15" s="275">
        <v>627.23198697999999</v>
      </c>
      <c r="BA15" s="275">
        <v>449.21204060000002</v>
      </c>
      <c r="BB15" s="275">
        <v>308.81511597999997</v>
      </c>
      <c r="BC15" s="275">
        <v>149.99576436000001</v>
      </c>
      <c r="BD15" s="275">
        <v>20.847439885</v>
      </c>
      <c r="BE15" s="275">
        <v>5.6135630961</v>
      </c>
      <c r="BF15" s="275">
        <v>6.3603972948000003</v>
      </c>
      <c r="BG15" s="275">
        <v>27.468671875999998</v>
      </c>
      <c r="BH15" s="338">
        <v>245.50626957</v>
      </c>
      <c r="BI15" s="338">
        <v>489.20027526000001</v>
      </c>
      <c r="BJ15" s="338">
        <v>776.56778550000001</v>
      </c>
      <c r="BK15" s="338">
        <v>853.92518579</v>
      </c>
      <c r="BL15" s="338">
        <v>688.35758078000003</v>
      </c>
      <c r="BM15" s="338">
        <v>556.75502291999999</v>
      </c>
      <c r="BN15" s="338">
        <v>305.85156354999998</v>
      </c>
      <c r="BO15" s="338">
        <v>135.78444091</v>
      </c>
      <c r="BP15" s="338">
        <v>29.526168440999999</v>
      </c>
      <c r="BQ15" s="338">
        <v>6.2775355522999998</v>
      </c>
      <c r="BR15" s="338">
        <v>9.1120191112000004</v>
      </c>
      <c r="BS15" s="338">
        <v>55.105410829999997</v>
      </c>
      <c r="BT15" s="338">
        <v>243.94750911</v>
      </c>
      <c r="BU15" s="338">
        <v>486.50301050000002</v>
      </c>
      <c r="BV15" s="338">
        <v>768.12086932</v>
      </c>
    </row>
    <row r="16" spans="1:74" ht="11.1" customHeight="1" x14ac:dyDescent="0.2">
      <c r="A16" s="9"/>
      <c r="B16" s="193" t="s">
        <v>170</v>
      </c>
      <c r="C16" s="249"/>
      <c r="D16" s="249"/>
      <c r="E16" s="249"/>
      <c r="F16" s="249"/>
      <c r="G16" s="249"/>
      <c r="H16" s="249"/>
      <c r="I16" s="249"/>
      <c r="J16" s="249"/>
      <c r="K16" s="249"/>
      <c r="L16" s="249"/>
      <c r="M16" s="249"/>
      <c r="N16" s="249"/>
      <c r="O16" s="249"/>
      <c r="P16" s="249"/>
      <c r="Q16" s="249"/>
      <c r="R16" s="249"/>
      <c r="S16" s="249"/>
      <c r="T16" s="249"/>
      <c r="U16" s="249"/>
      <c r="V16" s="249"/>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752"/>
      <c r="AZ16" s="752"/>
      <c r="BA16" s="752"/>
      <c r="BB16" s="752"/>
      <c r="BC16" s="752"/>
      <c r="BD16" s="752"/>
      <c r="BE16" s="752"/>
      <c r="BF16" s="752"/>
      <c r="BG16" s="752"/>
      <c r="BH16" s="339"/>
      <c r="BI16" s="339"/>
      <c r="BJ16" s="339"/>
      <c r="BK16" s="339"/>
      <c r="BL16" s="339"/>
      <c r="BM16" s="339"/>
      <c r="BN16" s="339"/>
      <c r="BO16" s="339"/>
      <c r="BP16" s="339"/>
      <c r="BQ16" s="339"/>
      <c r="BR16" s="339"/>
      <c r="BS16" s="339"/>
      <c r="BT16" s="339"/>
      <c r="BU16" s="339"/>
      <c r="BV16" s="339"/>
    </row>
    <row r="17" spans="1:74" ht="11.1" customHeight="1" x14ac:dyDescent="0.2">
      <c r="A17" s="9" t="s">
        <v>149</v>
      </c>
      <c r="B17" s="212" t="s">
        <v>587</v>
      </c>
      <c r="C17" s="275">
        <v>1240.7129479</v>
      </c>
      <c r="D17" s="275">
        <v>1058.7286082999999</v>
      </c>
      <c r="E17" s="275">
        <v>915.95567698000002</v>
      </c>
      <c r="F17" s="275">
        <v>540.36823657000002</v>
      </c>
      <c r="G17" s="275">
        <v>282.66490737999999</v>
      </c>
      <c r="H17" s="275">
        <v>55.317701587000002</v>
      </c>
      <c r="I17" s="275">
        <v>7.5880647824</v>
      </c>
      <c r="J17" s="275">
        <v>16.182951472999999</v>
      </c>
      <c r="K17" s="275">
        <v>100.79375198</v>
      </c>
      <c r="L17" s="275">
        <v>441.66276770000002</v>
      </c>
      <c r="M17" s="275">
        <v>689.64513520000003</v>
      </c>
      <c r="N17" s="275">
        <v>1061.3517408</v>
      </c>
      <c r="O17" s="275">
        <v>1246.5745790000001</v>
      </c>
      <c r="P17" s="275">
        <v>1055.0991561999999</v>
      </c>
      <c r="Q17" s="275">
        <v>894.83349405000001</v>
      </c>
      <c r="R17" s="275">
        <v>539.15745561000006</v>
      </c>
      <c r="S17" s="275">
        <v>267.09775696999998</v>
      </c>
      <c r="T17" s="275">
        <v>53.580169832000003</v>
      </c>
      <c r="U17" s="275">
        <v>7.3245772515000001</v>
      </c>
      <c r="V17" s="275">
        <v>16.158809465000001</v>
      </c>
      <c r="W17" s="275">
        <v>105.49592106999999</v>
      </c>
      <c r="X17" s="275">
        <v>426.04409178999998</v>
      </c>
      <c r="Y17" s="275">
        <v>689.28689391</v>
      </c>
      <c r="Z17" s="275">
        <v>1043.0298266</v>
      </c>
      <c r="AA17" s="275">
        <v>1221.9485460999999</v>
      </c>
      <c r="AB17" s="275">
        <v>1038.5177925999999</v>
      </c>
      <c r="AC17" s="275">
        <v>891.40573936999999</v>
      </c>
      <c r="AD17" s="275">
        <v>528.80713913</v>
      </c>
      <c r="AE17" s="275">
        <v>257.11021489000001</v>
      </c>
      <c r="AF17" s="275">
        <v>50.072643466000002</v>
      </c>
      <c r="AG17" s="275">
        <v>6.9482044238</v>
      </c>
      <c r="AH17" s="275">
        <v>18.032316691999998</v>
      </c>
      <c r="AI17" s="275">
        <v>109.15311964999999</v>
      </c>
      <c r="AJ17" s="275">
        <v>415.91232077000001</v>
      </c>
      <c r="AK17" s="275">
        <v>700.74082526999996</v>
      </c>
      <c r="AL17" s="275">
        <v>1050.0889582</v>
      </c>
      <c r="AM17" s="275">
        <v>1203.8174865000001</v>
      </c>
      <c r="AN17" s="275">
        <v>1047.2927049</v>
      </c>
      <c r="AO17" s="275">
        <v>914.55548422000004</v>
      </c>
      <c r="AP17" s="275">
        <v>531.62003296</v>
      </c>
      <c r="AQ17" s="275">
        <v>259.92369151000003</v>
      </c>
      <c r="AR17" s="275">
        <v>46.495660074</v>
      </c>
      <c r="AS17" s="275">
        <v>5.8570276034999997</v>
      </c>
      <c r="AT17" s="275">
        <v>19.283386441000001</v>
      </c>
      <c r="AU17" s="275">
        <v>109.20313271000001</v>
      </c>
      <c r="AV17" s="275">
        <v>405.84550051999997</v>
      </c>
      <c r="AW17" s="275">
        <v>705.95675131999997</v>
      </c>
      <c r="AX17" s="275">
        <v>1035.4383407</v>
      </c>
      <c r="AY17" s="275">
        <v>1206.6972736</v>
      </c>
      <c r="AZ17" s="275">
        <v>1084.8645038</v>
      </c>
      <c r="BA17" s="275">
        <v>920.32818178000002</v>
      </c>
      <c r="BB17" s="275">
        <v>538.51988971000003</v>
      </c>
      <c r="BC17" s="275">
        <v>232.60282824000001</v>
      </c>
      <c r="BD17" s="275">
        <v>52.610655098000002</v>
      </c>
      <c r="BE17" s="275">
        <v>6.1857606819999997</v>
      </c>
      <c r="BF17" s="275">
        <v>19.39904276</v>
      </c>
      <c r="BG17" s="275">
        <v>106.9112422</v>
      </c>
      <c r="BH17" s="338">
        <v>411.77409999999998</v>
      </c>
      <c r="BI17" s="338">
        <v>698.65719999999999</v>
      </c>
      <c r="BJ17" s="338">
        <v>994.10180000000003</v>
      </c>
      <c r="BK17" s="338">
        <v>1219.2439999999999</v>
      </c>
      <c r="BL17" s="338">
        <v>1077.452</v>
      </c>
      <c r="BM17" s="338">
        <v>903.85910000000001</v>
      </c>
      <c r="BN17" s="338">
        <v>546.98389999999995</v>
      </c>
      <c r="BO17" s="338">
        <v>230.1018</v>
      </c>
      <c r="BP17" s="338">
        <v>53.285739999999997</v>
      </c>
      <c r="BQ17" s="338">
        <v>6.3859690000000002</v>
      </c>
      <c r="BR17" s="338">
        <v>17.114599999999999</v>
      </c>
      <c r="BS17" s="338">
        <v>96.703299999999999</v>
      </c>
      <c r="BT17" s="338">
        <v>408.36720000000003</v>
      </c>
      <c r="BU17" s="338">
        <v>710.50689999999997</v>
      </c>
      <c r="BV17" s="338">
        <v>1012.171</v>
      </c>
    </row>
    <row r="18" spans="1:74" ht="11.1" customHeight="1" x14ac:dyDescent="0.2">
      <c r="A18" s="9" t="s">
        <v>150</v>
      </c>
      <c r="B18" s="212" t="s">
        <v>621</v>
      </c>
      <c r="C18" s="275">
        <v>1146.9867683</v>
      </c>
      <c r="D18" s="275">
        <v>990.81980476000001</v>
      </c>
      <c r="E18" s="275">
        <v>819.65011010000001</v>
      </c>
      <c r="F18" s="275">
        <v>448.91325696000001</v>
      </c>
      <c r="G18" s="275">
        <v>215.73673869000001</v>
      </c>
      <c r="H18" s="275">
        <v>26.070881096000001</v>
      </c>
      <c r="I18" s="275">
        <v>4.5307273300000004</v>
      </c>
      <c r="J18" s="275">
        <v>8.4569216897999997</v>
      </c>
      <c r="K18" s="275">
        <v>67.947052487999997</v>
      </c>
      <c r="L18" s="275">
        <v>382.66594764000001</v>
      </c>
      <c r="M18" s="275">
        <v>625.70815759000004</v>
      </c>
      <c r="N18" s="275">
        <v>998.25609596000004</v>
      </c>
      <c r="O18" s="275">
        <v>1153.3029681</v>
      </c>
      <c r="P18" s="275">
        <v>989.12727099000006</v>
      </c>
      <c r="Q18" s="275">
        <v>795.02623329000005</v>
      </c>
      <c r="R18" s="275">
        <v>453.27604265000002</v>
      </c>
      <c r="S18" s="275">
        <v>198.91362649999999</v>
      </c>
      <c r="T18" s="275">
        <v>26.184398151</v>
      </c>
      <c r="U18" s="275">
        <v>4.4518336418000004</v>
      </c>
      <c r="V18" s="275">
        <v>8.7534697047000005</v>
      </c>
      <c r="W18" s="275">
        <v>70.846423138000006</v>
      </c>
      <c r="X18" s="275">
        <v>372.52621803</v>
      </c>
      <c r="Y18" s="275">
        <v>629.27933400999996</v>
      </c>
      <c r="Z18" s="275">
        <v>976.10105226999997</v>
      </c>
      <c r="AA18" s="275">
        <v>1127.8792739</v>
      </c>
      <c r="AB18" s="275">
        <v>976.17843468000001</v>
      </c>
      <c r="AC18" s="275">
        <v>801.28259986</v>
      </c>
      <c r="AD18" s="275">
        <v>446.50929745000002</v>
      </c>
      <c r="AE18" s="275">
        <v>189.91158865</v>
      </c>
      <c r="AF18" s="275">
        <v>23.172631995</v>
      </c>
      <c r="AG18" s="275">
        <v>4.0280591657000002</v>
      </c>
      <c r="AH18" s="275">
        <v>10.020966426999999</v>
      </c>
      <c r="AI18" s="275">
        <v>73.956000320000001</v>
      </c>
      <c r="AJ18" s="275">
        <v>359.3112984</v>
      </c>
      <c r="AK18" s="275">
        <v>646.50124869000001</v>
      </c>
      <c r="AL18" s="275">
        <v>977.05233908000002</v>
      </c>
      <c r="AM18" s="275">
        <v>1121.8204628999999</v>
      </c>
      <c r="AN18" s="275">
        <v>986.55578127000001</v>
      </c>
      <c r="AO18" s="275">
        <v>826.7427629</v>
      </c>
      <c r="AP18" s="275">
        <v>450.01480760999999</v>
      </c>
      <c r="AQ18" s="275">
        <v>195.46036050000001</v>
      </c>
      <c r="AR18" s="275">
        <v>20.826163785999999</v>
      </c>
      <c r="AS18" s="275">
        <v>3.9321236788</v>
      </c>
      <c r="AT18" s="275">
        <v>10.374069927000001</v>
      </c>
      <c r="AU18" s="275">
        <v>75.345046925999995</v>
      </c>
      <c r="AV18" s="275">
        <v>350.30562541</v>
      </c>
      <c r="AW18" s="275">
        <v>659.25222599999995</v>
      </c>
      <c r="AX18" s="275">
        <v>966.29277615000001</v>
      </c>
      <c r="AY18" s="275">
        <v>1128.6684173000001</v>
      </c>
      <c r="AZ18" s="275">
        <v>1023.1335525</v>
      </c>
      <c r="BA18" s="275">
        <v>830.54927799999996</v>
      </c>
      <c r="BB18" s="275">
        <v>454.38032021999999</v>
      </c>
      <c r="BC18" s="275">
        <v>173.18183604000001</v>
      </c>
      <c r="BD18" s="275">
        <v>23.239617584000001</v>
      </c>
      <c r="BE18" s="275">
        <v>4.2934747899000003</v>
      </c>
      <c r="BF18" s="275">
        <v>11.032223521000001</v>
      </c>
      <c r="BG18" s="275">
        <v>74.370822407000006</v>
      </c>
      <c r="BH18" s="338">
        <v>355.30059999999997</v>
      </c>
      <c r="BI18" s="338">
        <v>652.00599999999997</v>
      </c>
      <c r="BJ18" s="338">
        <v>919.03229999999996</v>
      </c>
      <c r="BK18" s="338">
        <v>1150.5250000000001</v>
      </c>
      <c r="BL18" s="338">
        <v>1018.2910000000001</v>
      </c>
      <c r="BM18" s="338">
        <v>812.86429999999996</v>
      </c>
      <c r="BN18" s="338">
        <v>463.53289999999998</v>
      </c>
      <c r="BO18" s="338">
        <v>173.96530000000001</v>
      </c>
      <c r="BP18" s="338">
        <v>22.763310000000001</v>
      </c>
      <c r="BQ18" s="338">
        <v>4.2933950000000003</v>
      </c>
      <c r="BR18" s="338">
        <v>10.27685</v>
      </c>
      <c r="BS18" s="338">
        <v>65.664529999999999</v>
      </c>
      <c r="BT18" s="338">
        <v>349.69299999999998</v>
      </c>
      <c r="BU18" s="338">
        <v>661.84529999999995</v>
      </c>
      <c r="BV18" s="338">
        <v>937.86159999999995</v>
      </c>
    </row>
    <row r="19" spans="1:74" ht="11.1" customHeight="1" x14ac:dyDescent="0.2">
      <c r="A19" s="9" t="s">
        <v>151</v>
      </c>
      <c r="B19" s="212" t="s">
        <v>588</v>
      </c>
      <c r="C19" s="275">
        <v>1249.8300581000001</v>
      </c>
      <c r="D19" s="275">
        <v>1080.5299726999999</v>
      </c>
      <c r="E19" s="275">
        <v>843.61691174999999</v>
      </c>
      <c r="F19" s="275">
        <v>445.12354673999999</v>
      </c>
      <c r="G19" s="275">
        <v>233.47935992000001</v>
      </c>
      <c r="H19" s="275">
        <v>36.057774504000001</v>
      </c>
      <c r="I19" s="275">
        <v>8.7398741615999995</v>
      </c>
      <c r="J19" s="275">
        <v>17.745916979</v>
      </c>
      <c r="K19" s="275">
        <v>88.154413118999997</v>
      </c>
      <c r="L19" s="275">
        <v>408.86936556000001</v>
      </c>
      <c r="M19" s="275">
        <v>700.46143052000002</v>
      </c>
      <c r="N19" s="275">
        <v>1126.0696598</v>
      </c>
      <c r="O19" s="275">
        <v>1257.0019319</v>
      </c>
      <c r="P19" s="275">
        <v>1079.7852372</v>
      </c>
      <c r="Q19" s="275">
        <v>794.75367621999999</v>
      </c>
      <c r="R19" s="275">
        <v>446.56279651</v>
      </c>
      <c r="S19" s="275">
        <v>213.36835162</v>
      </c>
      <c r="T19" s="275">
        <v>36.004271709000001</v>
      </c>
      <c r="U19" s="275">
        <v>8.7155297219999994</v>
      </c>
      <c r="V19" s="275">
        <v>18.383822562999999</v>
      </c>
      <c r="W19" s="275">
        <v>95.076551395999999</v>
      </c>
      <c r="X19" s="275">
        <v>405.7511892</v>
      </c>
      <c r="Y19" s="275">
        <v>697.45002344</v>
      </c>
      <c r="Z19" s="275">
        <v>1108.6377113999999</v>
      </c>
      <c r="AA19" s="275">
        <v>1234.9838219000001</v>
      </c>
      <c r="AB19" s="275">
        <v>1070.5561204999999</v>
      </c>
      <c r="AC19" s="275">
        <v>811.26300994999997</v>
      </c>
      <c r="AD19" s="275">
        <v>453.04870605999997</v>
      </c>
      <c r="AE19" s="275">
        <v>204.41988473000001</v>
      </c>
      <c r="AF19" s="275">
        <v>32.837430312999999</v>
      </c>
      <c r="AG19" s="275">
        <v>8.5072727493000002</v>
      </c>
      <c r="AH19" s="275">
        <v>19.512911857999999</v>
      </c>
      <c r="AI19" s="275">
        <v>91.754347609000007</v>
      </c>
      <c r="AJ19" s="275">
        <v>400.66089484999998</v>
      </c>
      <c r="AK19" s="275">
        <v>714.82502336000005</v>
      </c>
      <c r="AL19" s="275">
        <v>1127.6253839000001</v>
      </c>
      <c r="AM19" s="275">
        <v>1248.4109582000001</v>
      </c>
      <c r="AN19" s="275">
        <v>1097.3104863999999</v>
      </c>
      <c r="AO19" s="275">
        <v>846.37029297000004</v>
      </c>
      <c r="AP19" s="275">
        <v>458.15819078999999</v>
      </c>
      <c r="AQ19" s="275">
        <v>206.41411203000001</v>
      </c>
      <c r="AR19" s="275">
        <v>29.79853705</v>
      </c>
      <c r="AS19" s="275">
        <v>9.9328740116999992</v>
      </c>
      <c r="AT19" s="275">
        <v>16.027596456000001</v>
      </c>
      <c r="AU19" s="275">
        <v>97.274395071000001</v>
      </c>
      <c r="AV19" s="275">
        <v>403.87204453999999</v>
      </c>
      <c r="AW19" s="275">
        <v>742.49762996000004</v>
      </c>
      <c r="AX19" s="275">
        <v>1115.5239735</v>
      </c>
      <c r="AY19" s="275">
        <v>1258.2316552</v>
      </c>
      <c r="AZ19" s="275">
        <v>1143.1886152</v>
      </c>
      <c r="BA19" s="275">
        <v>845.06918595000002</v>
      </c>
      <c r="BB19" s="275">
        <v>462.74594689000003</v>
      </c>
      <c r="BC19" s="275">
        <v>193.24817250000001</v>
      </c>
      <c r="BD19" s="275">
        <v>33.245880118999999</v>
      </c>
      <c r="BE19" s="275">
        <v>10.862013191999999</v>
      </c>
      <c r="BF19" s="275">
        <v>17.620848062</v>
      </c>
      <c r="BG19" s="275">
        <v>96.784659083999998</v>
      </c>
      <c r="BH19" s="338">
        <v>404.33870000000002</v>
      </c>
      <c r="BI19" s="338">
        <v>733.93949999999995</v>
      </c>
      <c r="BJ19" s="338">
        <v>1066.9849999999999</v>
      </c>
      <c r="BK19" s="338">
        <v>1291.1110000000001</v>
      </c>
      <c r="BL19" s="338">
        <v>1136.1990000000001</v>
      </c>
      <c r="BM19" s="338">
        <v>826.91570000000002</v>
      </c>
      <c r="BN19" s="338">
        <v>476.44589999999999</v>
      </c>
      <c r="BO19" s="338">
        <v>192.94909999999999</v>
      </c>
      <c r="BP19" s="338">
        <v>31.238140000000001</v>
      </c>
      <c r="BQ19" s="338">
        <v>11.038790000000001</v>
      </c>
      <c r="BR19" s="338">
        <v>16.844719999999999</v>
      </c>
      <c r="BS19" s="338">
        <v>85.662710000000004</v>
      </c>
      <c r="BT19" s="338">
        <v>394.01319999999998</v>
      </c>
      <c r="BU19" s="338">
        <v>738.81989999999996</v>
      </c>
      <c r="BV19" s="338">
        <v>1085.549</v>
      </c>
    </row>
    <row r="20" spans="1:74" ht="11.1" customHeight="1" x14ac:dyDescent="0.2">
      <c r="A20" s="9" t="s">
        <v>152</v>
      </c>
      <c r="B20" s="212" t="s">
        <v>589</v>
      </c>
      <c r="C20" s="275">
        <v>1321.7158357999999</v>
      </c>
      <c r="D20" s="275">
        <v>1106.8583315999999</v>
      </c>
      <c r="E20" s="275">
        <v>841.09326849000001</v>
      </c>
      <c r="F20" s="275">
        <v>431.63701054000001</v>
      </c>
      <c r="G20" s="275">
        <v>216.49642847000001</v>
      </c>
      <c r="H20" s="275">
        <v>43.743190466000001</v>
      </c>
      <c r="I20" s="275">
        <v>12.390597039999999</v>
      </c>
      <c r="J20" s="275">
        <v>24.757401339000001</v>
      </c>
      <c r="K20" s="275">
        <v>114.25770013</v>
      </c>
      <c r="L20" s="275">
        <v>420.51644615999999</v>
      </c>
      <c r="M20" s="275">
        <v>755.94130458999996</v>
      </c>
      <c r="N20" s="275">
        <v>1201.9928915</v>
      </c>
      <c r="O20" s="275">
        <v>1321.2116017999999</v>
      </c>
      <c r="P20" s="275">
        <v>1105.8490930999999</v>
      </c>
      <c r="Q20" s="275">
        <v>783.12894638</v>
      </c>
      <c r="R20" s="275">
        <v>422.13745791000002</v>
      </c>
      <c r="S20" s="275">
        <v>200.64012589999999</v>
      </c>
      <c r="T20" s="275">
        <v>43.773970632999998</v>
      </c>
      <c r="U20" s="275">
        <v>12.107851948</v>
      </c>
      <c r="V20" s="275">
        <v>24.647252927</v>
      </c>
      <c r="W20" s="275">
        <v>118.87342504999999</v>
      </c>
      <c r="X20" s="275">
        <v>410.57862799999998</v>
      </c>
      <c r="Y20" s="275">
        <v>745.96049114000004</v>
      </c>
      <c r="Z20" s="275">
        <v>1205.4677775</v>
      </c>
      <c r="AA20" s="275">
        <v>1311.9031110000001</v>
      </c>
      <c r="AB20" s="275">
        <v>1096.9810505</v>
      </c>
      <c r="AC20" s="275">
        <v>800.61008053</v>
      </c>
      <c r="AD20" s="275">
        <v>442.89167949</v>
      </c>
      <c r="AE20" s="275">
        <v>200.48333445</v>
      </c>
      <c r="AF20" s="275">
        <v>42.290976264999998</v>
      </c>
      <c r="AG20" s="275">
        <v>12.499724858</v>
      </c>
      <c r="AH20" s="275">
        <v>25.710679961</v>
      </c>
      <c r="AI20" s="275">
        <v>110.76417075000001</v>
      </c>
      <c r="AJ20" s="275">
        <v>417.14822197000001</v>
      </c>
      <c r="AK20" s="275">
        <v>750.57329144000005</v>
      </c>
      <c r="AL20" s="275">
        <v>1236.7019319999999</v>
      </c>
      <c r="AM20" s="275">
        <v>1320.4077864000001</v>
      </c>
      <c r="AN20" s="275">
        <v>1121.4855564</v>
      </c>
      <c r="AO20" s="275">
        <v>830.65781360000005</v>
      </c>
      <c r="AP20" s="275">
        <v>452.36952213000001</v>
      </c>
      <c r="AQ20" s="275">
        <v>199.76100321999999</v>
      </c>
      <c r="AR20" s="275">
        <v>38.819055994000003</v>
      </c>
      <c r="AS20" s="275">
        <v>13.014951612999999</v>
      </c>
      <c r="AT20" s="275">
        <v>20.899824529</v>
      </c>
      <c r="AU20" s="275">
        <v>115.93122284</v>
      </c>
      <c r="AV20" s="275">
        <v>418.35456181000001</v>
      </c>
      <c r="AW20" s="275">
        <v>781.94964895999999</v>
      </c>
      <c r="AX20" s="275">
        <v>1232.4055229000001</v>
      </c>
      <c r="AY20" s="275">
        <v>1312.9731147</v>
      </c>
      <c r="AZ20" s="275">
        <v>1160.5277943000001</v>
      </c>
      <c r="BA20" s="275">
        <v>824.27963555999997</v>
      </c>
      <c r="BB20" s="275">
        <v>455.27413077</v>
      </c>
      <c r="BC20" s="275">
        <v>197.36342686</v>
      </c>
      <c r="BD20" s="275">
        <v>40.479704804000001</v>
      </c>
      <c r="BE20" s="275">
        <v>13.555388962</v>
      </c>
      <c r="BF20" s="275">
        <v>22.059075834000001</v>
      </c>
      <c r="BG20" s="275">
        <v>114.64865761999999</v>
      </c>
      <c r="BH20" s="338">
        <v>416.59570000000002</v>
      </c>
      <c r="BI20" s="338">
        <v>774.93320000000006</v>
      </c>
      <c r="BJ20" s="338">
        <v>1201.22</v>
      </c>
      <c r="BK20" s="338">
        <v>1348.5840000000001</v>
      </c>
      <c r="BL20" s="338">
        <v>1145.778</v>
      </c>
      <c r="BM20" s="338">
        <v>807.85670000000005</v>
      </c>
      <c r="BN20" s="338">
        <v>466.71260000000001</v>
      </c>
      <c r="BO20" s="338">
        <v>200.5241</v>
      </c>
      <c r="BP20" s="338">
        <v>39.89911</v>
      </c>
      <c r="BQ20" s="338">
        <v>14.380599999999999</v>
      </c>
      <c r="BR20" s="338">
        <v>22.201889999999999</v>
      </c>
      <c r="BS20" s="338">
        <v>104.0825</v>
      </c>
      <c r="BT20" s="338">
        <v>407.24700000000001</v>
      </c>
      <c r="BU20" s="338">
        <v>779.47760000000005</v>
      </c>
      <c r="BV20" s="338">
        <v>1220.76</v>
      </c>
    </row>
    <row r="21" spans="1:74" ht="11.1" customHeight="1" x14ac:dyDescent="0.2">
      <c r="A21" s="9" t="s">
        <v>153</v>
      </c>
      <c r="B21" s="212" t="s">
        <v>622</v>
      </c>
      <c r="C21" s="275">
        <v>625.23519713999997</v>
      </c>
      <c r="D21" s="275">
        <v>515.62831064</v>
      </c>
      <c r="E21" s="275">
        <v>352.76011210000001</v>
      </c>
      <c r="F21" s="275">
        <v>144.48795652999999</v>
      </c>
      <c r="G21" s="275">
        <v>50.756493892000002</v>
      </c>
      <c r="H21" s="275">
        <v>2.0974116709000001</v>
      </c>
      <c r="I21" s="275">
        <v>0.25982248734000002</v>
      </c>
      <c r="J21" s="275">
        <v>0.23299144334999999</v>
      </c>
      <c r="K21" s="275">
        <v>12.307902185</v>
      </c>
      <c r="L21" s="275">
        <v>139.71813594</v>
      </c>
      <c r="M21" s="275">
        <v>319.22630817999999</v>
      </c>
      <c r="N21" s="275">
        <v>560.26893227999994</v>
      </c>
      <c r="O21" s="275">
        <v>624.19126831999995</v>
      </c>
      <c r="P21" s="275">
        <v>509.63049242</v>
      </c>
      <c r="Q21" s="275">
        <v>336.83009937999998</v>
      </c>
      <c r="R21" s="275">
        <v>148.04630940000001</v>
      </c>
      <c r="S21" s="275">
        <v>46.423821754000002</v>
      </c>
      <c r="T21" s="275">
        <v>2.3092507889</v>
      </c>
      <c r="U21" s="275">
        <v>0.25645601417000002</v>
      </c>
      <c r="V21" s="275">
        <v>0.25777967960999998</v>
      </c>
      <c r="W21" s="275">
        <v>13.107790892000001</v>
      </c>
      <c r="X21" s="275">
        <v>141.49599108000001</v>
      </c>
      <c r="Y21" s="275">
        <v>321.83480817999998</v>
      </c>
      <c r="Z21" s="275">
        <v>542.56927568000003</v>
      </c>
      <c r="AA21" s="275">
        <v>599.66149055000005</v>
      </c>
      <c r="AB21" s="275">
        <v>506.45738612000002</v>
      </c>
      <c r="AC21" s="275">
        <v>355.79257249</v>
      </c>
      <c r="AD21" s="275">
        <v>145.53932386</v>
      </c>
      <c r="AE21" s="275">
        <v>45.835223100999997</v>
      </c>
      <c r="AF21" s="275">
        <v>1.6927047651</v>
      </c>
      <c r="AG21" s="275">
        <v>0.25244108870999998</v>
      </c>
      <c r="AH21" s="275">
        <v>0.35852218243</v>
      </c>
      <c r="AI21" s="275">
        <v>13.203016412</v>
      </c>
      <c r="AJ21" s="275">
        <v>137.76469628999999</v>
      </c>
      <c r="AK21" s="275">
        <v>336.61215195</v>
      </c>
      <c r="AL21" s="275">
        <v>528.76010852000002</v>
      </c>
      <c r="AM21" s="275">
        <v>606.46736987999998</v>
      </c>
      <c r="AN21" s="275">
        <v>501.66518256000001</v>
      </c>
      <c r="AO21" s="275">
        <v>369.99730681</v>
      </c>
      <c r="AP21" s="275">
        <v>145.10236871000001</v>
      </c>
      <c r="AQ21" s="275">
        <v>48.041129607999999</v>
      </c>
      <c r="AR21" s="275">
        <v>1.4921486128999999</v>
      </c>
      <c r="AS21" s="275">
        <v>0.30129331038000001</v>
      </c>
      <c r="AT21" s="275">
        <v>0.39902958855999998</v>
      </c>
      <c r="AU21" s="275">
        <v>13.013562949000001</v>
      </c>
      <c r="AV21" s="275">
        <v>137.18947903</v>
      </c>
      <c r="AW21" s="275">
        <v>352.74382957</v>
      </c>
      <c r="AX21" s="275">
        <v>519.78343410000002</v>
      </c>
      <c r="AY21" s="275">
        <v>614.69158736999998</v>
      </c>
      <c r="AZ21" s="275">
        <v>521.49697332000005</v>
      </c>
      <c r="BA21" s="275">
        <v>362.08226264000001</v>
      </c>
      <c r="BB21" s="275">
        <v>140.98767814000001</v>
      </c>
      <c r="BC21" s="275">
        <v>41.533944630999997</v>
      </c>
      <c r="BD21" s="275">
        <v>1.4045277635</v>
      </c>
      <c r="BE21" s="275">
        <v>0.30387321992999999</v>
      </c>
      <c r="BF21" s="275">
        <v>0.43516726456999999</v>
      </c>
      <c r="BG21" s="275">
        <v>13.34209044</v>
      </c>
      <c r="BH21" s="338">
        <v>139.79560000000001</v>
      </c>
      <c r="BI21" s="338">
        <v>347.14710000000002</v>
      </c>
      <c r="BJ21" s="338">
        <v>484.84910000000002</v>
      </c>
      <c r="BK21" s="338">
        <v>633.62699999999995</v>
      </c>
      <c r="BL21" s="338">
        <v>517.95029999999997</v>
      </c>
      <c r="BM21" s="338">
        <v>350.2081</v>
      </c>
      <c r="BN21" s="338">
        <v>145.62530000000001</v>
      </c>
      <c r="BO21" s="338">
        <v>40.953850000000003</v>
      </c>
      <c r="BP21" s="338">
        <v>1.2269049999999999</v>
      </c>
      <c r="BQ21" s="338">
        <v>0.3003576</v>
      </c>
      <c r="BR21" s="338">
        <v>0.43197780000000002</v>
      </c>
      <c r="BS21" s="338">
        <v>10.71987</v>
      </c>
      <c r="BT21" s="338">
        <v>136.14189999999999</v>
      </c>
      <c r="BU21" s="338">
        <v>346.68799999999999</v>
      </c>
      <c r="BV21" s="338">
        <v>496.11509999999998</v>
      </c>
    </row>
    <row r="22" spans="1:74" ht="11.1" customHeight="1" x14ac:dyDescent="0.2">
      <c r="A22" s="9" t="s">
        <v>154</v>
      </c>
      <c r="B22" s="212" t="s">
        <v>591</v>
      </c>
      <c r="C22" s="275">
        <v>789.41515598000001</v>
      </c>
      <c r="D22" s="275">
        <v>650.44872883000005</v>
      </c>
      <c r="E22" s="275">
        <v>423.82047763999998</v>
      </c>
      <c r="F22" s="275">
        <v>173.29603137000001</v>
      </c>
      <c r="G22" s="275">
        <v>59.261792958999997</v>
      </c>
      <c r="H22" s="275">
        <v>2.0120396368</v>
      </c>
      <c r="I22" s="275">
        <v>0.16477672458000001</v>
      </c>
      <c r="J22" s="275">
        <v>0.40952754117000001</v>
      </c>
      <c r="K22" s="275">
        <v>18.372719747000001</v>
      </c>
      <c r="L22" s="275">
        <v>184.09582638000001</v>
      </c>
      <c r="M22" s="275">
        <v>421.87375412</v>
      </c>
      <c r="N22" s="275">
        <v>726.67629783999996</v>
      </c>
      <c r="O22" s="275">
        <v>783.26204675999998</v>
      </c>
      <c r="P22" s="275">
        <v>638.46738828000002</v>
      </c>
      <c r="Q22" s="275">
        <v>396.93904378000002</v>
      </c>
      <c r="R22" s="275">
        <v>175.33785121</v>
      </c>
      <c r="S22" s="275">
        <v>53.293206345999998</v>
      </c>
      <c r="T22" s="275">
        <v>2.2221487309999999</v>
      </c>
      <c r="U22" s="275">
        <v>0.16477672458000001</v>
      </c>
      <c r="V22" s="275">
        <v>0.40952754117000001</v>
      </c>
      <c r="W22" s="275">
        <v>20.365050610000001</v>
      </c>
      <c r="X22" s="275">
        <v>192.23880763</v>
      </c>
      <c r="Y22" s="275">
        <v>421.47658224999998</v>
      </c>
      <c r="Z22" s="275">
        <v>708.94180417999996</v>
      </c>
      <c r="AA22" s="275">
        <v>756.52851576</v>
      </c>
      <c r="AB22" s="275">
        <v>633.10309262999999</v>
      </c>
      <c r="AC22" s="275">
        <v>420.28384714999999</v>
      </c>
      <c r="AD22" s="275">
        <v>180.58028318999999</v>
      </c>
      <c r="AE22" s="275">
        <v>54.589278427000004</v>
      </c>
      <c r="AF22" s="275">
        <v>1.3248814152999999</v>
      </c>
      <c r="AG22" s="275">
        <v>0.16477672458000001</v>
      </c>
      <c r="AH22" s="275">
        <v>0.40952754117000001</v>
      </c>
      <c r="AI22" s="275">
        <v>18.682330704999998</v>
      </c>
      <c r="AJ22" s="275">
        <v>189.94422046</v>
      </c>
      <c r="AK22" s="275">
        <v>442.98937310000002</v>
      </c>
      <c r="AL22" s="275">
        <v>703.42590261999999</v>
      </c>
      <c r="AM22" s="275">
        <v>776.77793052000004</v>
      </c>
      <c r="AN22" s="275">
        <v>635.39055572999996</v>
      </c>
      <c r="AO22" s="275">
        <v>440.89431581000002</v>
      </c>
      <c r="AP22" s="275">
        <v>177.64430866999999</v>
      </c>
      <c r="AQ22" s="275">
        <v>57.091450211000002</v>
      </c>
      <c r="AR22" s="275">
        <v>1.1378538622000001</v>
      </c>
      <c r="AS22" s="275">
        <v>0.23517535612000001</v>
      </c>
      <c r="AT22" s="275">
        <v>4.7079229073000002E-2</v>
      </c>
      <c r="AU22" s="275">
        <v>18.427454164</v>
      </c>
      <c r="AV22" s="275">
        <v>194.76195473999999</v>
      </c>
      <c r="AW22" s="275">
        <v>472.58123570999999</v>
      </c>
      <c r="AX22" s="275">
        <v>691.10646802999997</v>
      </c>
      <c r="AY22" s="275">
        <v>795.62583810000001</v>
      </c>
      <c r="AZ22" s="275">
        <v>668.73516973999995</v>
      </c>
      <c r="BA22" s="275">
        <v>433.49975365</v>
      </c>
      <c r="BB22" s="275">
        <v>172.49972536999999</v>
      </c>
      <c r="BC22" s="275">
        <v>51.274867190000002</v>
      </c>
      <c r="BD22" s="275">
        <v>1.1844779821</v>
      </c>
      <c r="BE22" s="275">
        <v>0.23517535612000001</v>
      </c>
      <c r="BF22" s="275">
        <v>0.16425928558</v>
      </c>
      <c r="BG22" s="275">
        <v>18.903927594999999</v>
      </c>
      <c r="BH22" s="338">
        <v>193.5454</v>
      </c>
      <c r="BI22" s="338">
        <v>464.73399999999998</v>
      </c>
      <c r="BJ22" s="338">
        <v>649.1893</v>
      </c>
      <c r="BK22" s="338">
        <v>823.7595</v>
      </c>
      <c r="BL22" s="338">
        <v>658.75409999999999</v>
      </c>
      <c r="BM22" s="338">
        <v>422.17419999999998</v>
      </c>
      <c r="BN22" s="338">
        <v>178.68029999999999</v>
      </c>
      <c r="BO22" s="338">
        <v>51.020020000000002</v>
      </c>
      <c r="BP22" s="338">
        <v>0.82175589999999998</v>
      </c>
      <c r="BQ22" s="338">
        <v>0.23517540000000001</v>
      </c>
      <c r="BR22" s="338">
        <v>0.1642593</v>
      </c>
      <c r="BS22" s="338">
        <v>15.61576</v>
      </c>
      <c r="BT22" s="338">
        <v>188.30119999999999</v>
      </c>
      <c r="BU22" s="338">
        <v>461.98919999999998</v>
      </c>
      <c r="BV22" s="338">
        <v>659.02890000000002</v>
      </c>
    </row>
    <row r="23" spans="1:74" ht="11.1" customHeight="1" x14ac:dyDescent="0.2">
      <c r="A23" s="9" t="s">
        <v>155</v>
      </c>
      <c r="B23" s="212" t="s">
        <v>592</v>
      </c>
      <c r="C23" s="275">
        <v>545.43971862000001</v>
      </c>
      <c r="D23" s="275">
        <v>433.13347463999997</v>
      </c>
      <c r="E23" s="275">
        <v>238.31705546000001</v>
      </c>
      <c r="F23" s="275">
        <v>71.551914839999995</v>
      </c>
      <c r="G23" s="275">
        <v>9.6145193641999995</v>
      </c>
      <c r="H23" s="275">
        <v>0.22821448315000001</v>
      </c>
      <c r="I23" s="275">
        <v>8.2734363365000001E-3</v>
      </c>
      <c r="J23" s="275">
        <v>0.19067413018000001</v>
      </c>
      <c r="K23" s="275">
        <v>5.5917424424000002</v>
      </c>
      <c r="L23" s="275">
        <v>68.779788784000004</v>
      </c>
      <c r="M23" s="275">
        <v>243.18696711999999</v>
      </c>
      <c r="N23" s="275">
        <v>510.96139033999998</v>
      </c>
      <c r="O23" s="275">
        <v>538.55945313999996</v>
      </c>
      <c r="P23" s="275">
        <v>419.07151935000002</v>
      </c>
      <c r="Q23" s="275">
        <v>219.01221783</v>
      </c>
      <c r="R23" s="275">
        <v>70.340586114000004</v>
      </c>
      <c r="S23" s="275">
        <v>8.3847744359000007</v>
      </c>
      <c r="T23" s="275">
        <v>0.21986286469999999</v>
      </c>
      <c r="U23" s="275">
        <v>8.2734363365000001E-3</v>
      </c>
      <c r="V23" s="275">
        <v>0.18232914399</v>
      </c>
      <c r="W23" s="275">
        <v>5.6317197096999996</v>
      </c>
      <c r="X23" s="275">
        <v>67.762009176000007</v>
      </c>
      <c r="Y23" s="275">
        <v>232.34687919000001</v>
      </c>
      <c r="Z23" s="275">
        <v>501.28102866</v>
      </c>
      <c r="AA23" s="275">
        <v>526.38345669</v>
      </c>
      <c r="AB23" s="275">
        <v>408.74716642999999</v>
      </c>
      <c r="AC23" s="275">
        <v>222.21612665999999</v>
      </c>
      <c r="AD23" s="275">
        <v>76.193168356000001</v>
      </c>
      <c r="AE23" s="275">
        <v>9.1330561040999996</v>
      </c>
      <c r="AF23" s="275">
        <v>0.10538232997999999</v>
      </c>
      <c r="AG23" s="275">
        <v>8.2734363365000001E-3</v>
      </c>
      <c r="AH23" s="275">
        <v>0.19787903622</v>
      </c>
      <c r="AI23" s="275">
        <v>4.7068439621999998</v>
      </c>
      <c r="AJ23" s="275">
        <v>68.878397972000002</v>
      </c>
      <c r="AK23" s="275">
        <v>245.91910951</v>
      </c>
      <c r="AL23" s="275">
        <v>512.42000855000003</v>
      </c>
      <c r="AM23" s="275">
        <v>540.72530170000005</v>
      </c>
      <c r="AN23" s="275">
        <v>407.66389032000001</v>
      </c>
      <c r="AO23" s="275">
        <v>239.94418035999999</v>
      </c>
      <c r="AP23" s="275">
        <v>76.205989758000001</v>
      </c>
      <c r="AQ23" s="275">
        <v>9.7720641550000007</v>
      </c>
      <c r="AR23" s="275">
        <v>7.5327524438999996E-2</v>
      </c>
      <c r="AS23" s="275">
        <v>7.6975926023000003E-3</v>
      </c>
      <c r="AT23" s="275">
        <v>9.2387272502000004E-2</v>
      </c>
      <c r="AU23" s="275">
        <v>4.7183705748999998</v>
      </c>
      <c r="AV23" s="275">
        <v>69.236375800000005</v>
      </c>
      <c r="AW23" s="275">
        <v>261.03669014000002</v>
      </c>
      <c r="AX23" s="275">
        <v>503.51916412000003</v>
      </c>
      <c r="AY23" s="275">
        <v>558.14462638999998</v>
      </c>
      <c r="AZ23" s="275">
        <v>423.03475100999998</v>
      </c>
      <c r="BA23" s="275">
        <v>239.77389840999999</v>
      </c>
      <c r="BB23" s="275">
        <v>73.157553070000006</v>
      </c>
      <c r="BC23" s="275">
        <v>9.8018093421000003</v>
      </c>
      <c r="BD23" s="275">
        <v>6.7070830484000005E-2</v>
      </c>
      <c r="BE23" s="275">
        <v>7.6975926023000003E-3</v>
      </c>
      <c r="BF23" s="275">
        <v>0.12762253171999999</v>
      </c>
      <c r="BG23" s="275">
        <v>4.7618420723000003</v>
      </c>
      <c r="BH23" s="338">
        <v>66.918559999999999</v>
      </c>
      <c r="BI23" s="338">
        <v>262.44819999999999</v>
      </c>
      <c r="BJ23" s="338">
        <v>484.8904</v>
      </c>
      <c r="BK23" s="338">
        <v>577.33619999999996</v>
      </c>
      <c r="BL23" s="338">
        <v>411.07670000000002</v>
      </c>
      <c r="BM23" s="338">
        <v>238.58799999999999</v>
      </c>
      <c r="BN23" s="338">
        <v>76.811000000000007</v>
      </c>
      <c r="BO23" s="338">
        <v>11.07184</v>
      </c>
      <c r="BP23" s="338">
        <v>5.0516100000000001E-2</v>
      </c>
      <c r="BQ23" s="338">
        <v>7.6975899999999998E-3</v>
      </c>
      <c r="BR23" s="338">
        <v>0.1276225</v>
      </c>
      <c r="BS23" s="338">
        <v>3.8872439999999999</v>
      </c>
      <c r="BT23" s="338">
        <v>65.926000000000002</v>
      </c>
      <c r="BU23" s="338">
        <v>261.8177</v>
      </c>
      <c r="BV23" s="338">
        <v>486.17360000000002</v>
      </c>
    </row>
    <row r="24" spans="1:74" ht="11.1" customHeight="1" x14ac:dyDescent="0.2">
      <c r="A24" s="9" t="s">
        <v>156</v>
      </c>
      <c r="B24" s="212" t="s">
        <v>593</v>
      </c>
      <c r="C24" s="275">
        <v>895.75020013000005</v>
      </c>
      <c r="D24" s="275">
        <v>758.80556589000003</v>
      </c>
      <c r="E24" s="275">
        <v>616.13119061999998</v>
      </c>
      <c r="F24" s="275">
        <v>416.95446965000002</v>
      </c>
      <c r="G24" s="275">
        <v>232.76655434</v>
      </c>
      <c r="H24" s="275">
        <v>84.507117273999995</v>
      </c>
      <c r="I24" s="275">
        <v>12.243149983</v>
      </c>
      <c r="J24" s="275">
        <v>27.001041841999999</v>
      </c>
      <c r="K24" s="275">
        <v>123.24505255</v>
      </c>
      <c r="L24" s="275">
        <v>349.44164423000001</v>
      </c>
      <c r="M24" s="275">
        <v>624.57902035999996</v>
      </c>
      <c r="N24" s="275">
        <v>913.47430037000004</v>
      </c>
      <c r="O24" s="275">
        <v>883.65390946000002</v>
      </c>
      <c r="P24" s="275">
        <v>757.21288516000004</v>
      </c>
      <c r="Q24" s="275">
        <v>596.56198592999999</v>
      </c>
      <c r="R24" s="275">
        <v>413.90835945999999</v>
      </c>
      <c r="S24" s="275">
        <v>229.27202346000001</v>
      </c>
      <c r="T24" s="275">
        <v>84.472064521999997</v>
      </c>
      <c r="U24" s="275">
        <v>12.403937782</v>
      </c>
      <c r="V24" s="275">
        <v>25.206811471000002</v>
      </c>
      <c r="W24" s="275">
        <v>120.60407864</v>
      </c>
      <c r="X24" s="275">
        <v>340.85220208999999</v>
      </c>
      <c r="Y24" s="275">
        <v>613.38486337999996</v>
      </c>
      <c r="Z24" s="275">
        <v>915.07743399000003</v>
      </c>
      <c r="AA24" s="275">
        <v>913.0227476</v>
      </c>
      <c r="AB24" s="275">
        <v>760.38654885999995</v>
      </c>
      <c r="AC24" s="275">
        <v>593.56366907999995</v>
      </c>
      <c r="AD24" s="275">
        <v>417.67097433999999</v>
      </c>
      <c r="AE24" s="275">
        <v>229.95141408999999</v>
      </c>
      <c r="AF24" s="275">
        <v>80.649226323999997</v>
      </c>
      <c r="AG24" s="275">
        <v>13.075811063</v>
      </c>
      <c r="AH24" s="275">
        <v>25.658081559999999</v>
      </c>
      <c r="AI24" s="275">
        <v>117.04460385</v>
      </c>
      <c r="AJ24" s="275">
        <v>357.31716686999999</v>
      </c>
      <c r="AK24" s="275">
        <v>603.36706726</v>
      </c>
      <c r="AL24" s="275">
        <v>926.50084447999996</v>
      </c>
      <c r="AM24" s="275">
        <v>904.24399896</v>
      </c>
      <c r="AN24" s="275">
        <v>749.17266112000004</v>
      </c>
      <c r="AO24" s="275">
        <v>604.94319838000001</v>
      </c>
      <c r="AP24" s="275">
        <v>419.10357856000002</v>
      </c>
      <c r="AQ24" s="275">
        <v>230.85050712</v>
      </c>
      <c r="AR24" s="275">
        <v>80.021412389999995</v>
      </c>
      <c r="AS24" s="275">
        <v>11.964348527</v>
      </c>
      <c r="AT24" s="275">
        <v>24.813621865999998</v>
      </c>
      <c r="AU24" s="275">
        <v>113.41457474000001</v>
      </c>
      <c r="AV24" s="275">
        <v>348.93912025999998</v>
      </c>
      <c r="AW24" s="275">
        <v>599.72462748999999</v>
      </c>
      <c r="AX24" s="275">
        <v>924.34871464000003</v>
      </c>
      <c r="AY24" s="275">
        <v>902.99011217999998</v>
      </c>
      <c r="AZ24" s="275">
        <v>738.73300222</v>
      </c>
      <c r="BA24" s="275">
        <v>589.10679768</v>
      </c>
      <c r="BB24" s="275">
        <v>415.81576889000002</v>
      </c>
      <c r="BC24" s="275">
        <v>235.18716995</v>
      </c>
      <c r="BD24" s="275">
        <v>73.588743110999999</v>
      </c>
      <c r="BE24" s="275">
        <v>13.351126329</v>
      </c>
      <c r="BF24" s="275">
        <v>23.693721612000001</v>
      </c>
      <c r="BG24" s="275">
        <v>109.65859299</v>
      </c>
      <c r="BH24" s="338">
        <v>341.42950000000002</v>
      </c>
      <c r="BI24" s="338">
        <v>610.1037</v>
      </c>
      <c r="BJ24" s="338">
        <v>928.38049999999998</v>
      </c>
      <c r="BK24" s="338">
        <v>913.4846</v>
      </c>
      <c r="BL24" s="338">
        <v>727.02080000000001</v>
      </c>
      <c r="BM24" s="338">
        <v>574.82190000000003</v>
      </c>
      <c r="BN24" s="338">
        <v>417.68849999999998</v>
      </c>
      <c r="BO24" s="338">
        <v>242.88290000000001</v>
      </c>
      <c r="BP24" s="338">
        <v>72.973579999999998</v>
      </c>
      <c r="BQ24" s="338">
        <v>14.146420000000001</v>
      </c>
      <c r="BR24" s="338">
        <v>23.834810000000001</v>
      </c>
      <c r="BS24" s="338">
        <v>98.759630000000001</v>
      </c>
      <c r="BT24" s="338">
        <v>332.90370000000001</v>
      </c>
      <c r="BU24" s="338">
        <v>609.52120000000002</v>
      </c>
      <c r="BV24" s="338">
        <v>924.02480000000003</v>
      </c>
    </row>
    <row r="25" spans="1:74" ht="11.1" customHeight="1" x14ac:dyDescent="0.2">
      <c r="A25" s="9" t="s">
        <v>157</v>
      </c>
      <c r="B25" s="212" t="s">
        <v>594</v>
      </c>
      <c r="C25" s="275">
        <v>579.34330249000004</v>
      </c>
      <c r="D25" s="275">
        <v>501.32545937999998</v>
      </c>
      <c r="E25" s="275">
        <v>458.50814496999999</v>
      </c>
      <c r="F25" s="275">
        <v>364.18814515999998</v>
      </c>
      <c r="G25" s="275">
        <v>203.75646911000001</v>
      </c>
      <c r="H25" s="275">
        <v>80.442174390000005</v>
      </c>
      <c r="I25" s="275">
        <v>16.501110260000001</v>
      </c>
      <c r="J25" s="275">
        <v>20.007932704000002</v>
      </c>
      <c r="K25" s="275">
        <v>58.455909161000001</v>
      </c>
      <c r="L25" s="275">
        <v>214.44565729000001</v>
      </c>
      <c r="M25" s="275">
        <v>417.82191898000002</v>
      </c>
      <c r="N25" s="275">
        <v>604.98335598999995</v>
      </c>
      <c r="O25" s="275">
        <v>570.83205437000004</v>
      </c>
      <c r="P25" s="275">
        <v>505.49272989999997</v>
      </c>
      <c r="Q25" s="275">
        <v>457.94993764999998</v>
      </c>
      <c r="R25" s="275">
        <v>361.88452820999998</v>
      </c>
      <c r="S25" s="275">
        <v>199.60588046000001</v>
      </c>
      <c r="T25" s="275">
        <v>83.849118208999997</v>
      </c>
      <c r="U25" s="275">
        <v>17.502005924999999</v>
      </c>
      <c r="V25" s="275">
        <v>19.219350765000002</v>
      </c>
      <c r="W25" s="275">
        <v>57.344255863000001</v>
      </c>
      <c r="X25" s="275">
        <v>207.54010456</v>
      </c>
      <c r="Y25" s="275">
        <v>419.77637141000002</v>
      </c>
      <c r="Z25" s="275">
        <v>608.90365387999998</v>
      </c>
      <c r="AA25" s="275">
        <v>592.34315778999996</v>
      </c>
      <c r="AB25" s="275">
        <v>507.41973001000002</v>
      </c>
      <c r="AC25" s="275">
        <v>454.38653175000002</v>
      </c>
      <c r="AD25" s="275">
        <v>347.58707468</v>
      </c>
      <c r="AE25" s="275">
        <v>194.81450552000001</v>
      </c>
      <c r="AF25" s="275">
        <v>82.720175323000007</v>
      </c>
      <c r="AG25" s="275">
        <v>17.727218397000001</v>
      </c>
      <c r="AH25" s="275">
        <v>19.026119571999999</v>
      </c>
      <c r="AI25" s="275">
        <v>58.833015043000003</v>
      </c>
      <c r="AJ25" s="275">
        <v>218.42452107</v>
      </c>
      <c r="AK25" s="275">
        <v>408.15478172000002</v>
      </c>
      <c r="AL25" s="275">
        <v>609.19234403999997</v>
      </c>
      <c r="AM25" s="275">
        <v>574.67437730999995</v>
      </c>
      <c r="AN25" s="275">
        <v>498.89211021</v>
      </c>
      <c r="AO25" s="275">
        <v>460.66141987999998</v>
      </c>
      <c r="AP25" s="275">
        <v>347.81354713000002</v>
      </c>
      <c r="AQ25" s="275">
        <v>191.20860515999999</v>
      </c>
      <c r="AR25" s="275">
        <v>82.445429371000003</v>
      </c>
      <c r="AS25" s="275">
        <v>17.649799138999999</v>
      </c>
      <c r="AT25" s="275">
        <v>19.044515440000001</v>
      </c>
      <c r="AU25" s="275">
        <v>55.705473398999999</v>
      </c>
      <c r="AV25" s="275">
        <v>206.63603384999999</v>
      </c>
      <c r="AW25" s="275">
        <v>394.87255471999998</v>
      </c>
      <c r="AX25" s="275">
        <v>603.67008930999998</v>
      </c>
      <c r="AY25" s="275">
        <v>563.52096176999999</v>
      </c>
      <c r="AZ25" s="275">
        <v>484.37885593999999</v>
      </c>
      <c r="BA25" s="275">
        <v>447.16431856000003</v>
      </c>
      <c r="BB25" s="275">
        <v>341.06007992999997</v>
      </c>
      <c r="BC25" s="275">
        <v>194.69632164999999</v>
      </c>
      <c r="BD25" s="275">
        <v>73.800846618999998</v>
      </c>
      <c r="BE25" s="275">
        <v>16.924385940000001</v>
      </c>
      <c r="BF25" s="275">
        <v>18.888260390999999</v>
      </c>
      <c r="BG25" s="275">
        <v>52.357260908999997</v>
      </c>
      <c r="BH25" s="338">
        <v>196.43899999999999</v>
      </c>
      <c r="BI25" s="338">
        <v>403.6814</v>
      </c>
      <c r="BJ25" s="338">
        <v>611.35440000000006</v>
      </c>
      <c r="BK25" s="338">
        <v>563.72429999999997</v>
      </c>
      <c r="BL25" s="338">
        <v>471.39</v>
      </c>
      <c r="BM25" s="338">
        <v>425.81</v>
      </c>
      <c r="BN25" s="338">
        <v>326.72370000000001</v>
      </c>
      <c r="BO25" s="338">
        <v>196.10050000000001</v>
      </c>
      <c r="BP25" s="338">
        <v>73.707639999999998</v>
      </c>
      <c r="BQ25" s="338">
        <v>17.593360000000001</v>
      </c>
      <c r="BR25" s="338">
        <v>17.561160000000001</v>
      </c>
      <c r="BS25" s="338">
        <v>50.520589999999999</v>
      </c>
      <c r="BT25" s="338">
        <v>188.791</v>
      </c>
      <c r="BU25" s="338">
        <v>400.50630000000001</v>
      </c>
      <c r="BV25" s="338">
        <v>607.0607</v>
      </c>
    </row>
    <row r="26" spans="1:74" ht="11.1" customHeight="1" x14ac:dyDescent="0.2">
      <c r="A26" s="9" t="s">
        <v>158</v>
      </c>
      <c r="B26" s="212" t="s">
        <v>623</v>
      </c>
      <c r="C26" s="275">
        <v>880.03538018999996</v>
      </c>
      <c r="D26" s="275">
        <v>745.39819432000002</v>
      </c>
      <c r="E26" s="275">
        <v>577.49653307999995</v>
      </c>
      <c r="F26" s="275">
        <v>317.74449930999998</v>
      </c>
      <c r="G26" s="275">
        <v>156.57990151000001</v>
      </c>
      <c r="H26" s="275">
        <v>34.056129423999998</v>
      </c>
      <c r="I26" s="275">
        <v>6.7174059000000002</v>
      </c>
      <c r="J26" s="275">
        <v>11.48253852</v>
      </c>
      <c r="K26" s="275">
        <v>57.150169224999999</v>
      </c>
      <c r="L26" s="275">
        <v>268.11932679</v>
      </c>
      <c r="M26" s="275">
        <v>500.35120510000002</v>
      </c>
      <c r="N26" s="275">
        <v>808.68221000000005</v>
      </c>
      <c r="O26" s="275">
        <v>877.71630357000004</v>
      </c>
      <c r="P26" s="275">
        <v>741.08520082999996</v>
      </c>
      <c r="Q26" s="275">
        <v>552.7330991</v>
      </c>
      <c r="R26" s="275">
        <v>317.31033466000002</v>
      </c>
      <c r="S26" s="275">
        <v>146.89899448</v>
      </c>
      <c r="T26" s="275">
        <v>34.563307422999998</v>
      </c>
      <c r="U26" s="275">
        <v>6.8479524890999999</v>
      </c>
      <c r="V26" s="275">
        <v>11.355767795</v>
      </c>
      <c r="W26" s="275">
        <v>58.950527934999997</v>
      </c>
      <c r="X26" s="275">
        <v>263.32847907000001</v>
      </c>
      <c r="Y26" s="275">
        <v>497.64469675999999</v>
      </c>
      <c r="Z26" s="275">
        <v>796.68407745000002</v>
      </c>
      <c r="AA26" s="275">
        <v>865.65379521</v>
      </c>
      <c r="AB26" s="275">
        <v>733.75981904000002</v>
      </c>
      <c r="AC26" s="275">
        <v>560.62964970999997</v>
      </c>
      <c r="AD26" s="275">
        <v>316.08724344000001</v>
      </c>
      <c r="AE26" s="275">
        <v>142.85243127999999</v>
      </c>
      <c r="AF26" s="275">
        <v>32.724591553000003</v>
      </c>
      <c r="AG26" s="275">
        <v>6.8413719734000003</v>
      </c>
      <c r="AH26" s="275">
        <v>11.859922257999999</v>
      </c>
      <c r="AI26" s="275">
        <v>58.165823293000003</v>
      </c>
      <c r="AJ26" s="275">
        <v>262.41193342000003</v>
      </c>
      <c r="AK26" s="275">
        <v>505.86390520999998</v>
      </c>
      <c r="AL26" s="275">
        <v>800.32185023</v>
      </c>
      <c r="AM26" s="275">
        <v>865.78828565000003</v>
      </c>
      <c r="AN26" s="275">
        <v>736.96872989999997</v>
      </c>
      <c r="AO26" s="275">
        <v>579.14933660999998</v>
      </c>
      <c r="AP26" s="275">
        <v>317.37235879000002</v>
      </c>
      <c r="AQ26" s="275">
        <v>143.87804992</v>
      </c>
      <c r="AR26" s="275">
        <v>31.380585345</v>
      </c>
      <c r="AS26" s="275">
        <v>6.9277317812000003</v>
      </c>
      <c r="AT26" s="275">
        <v>10.999924887000001</v>
      </c>
      <c r="AU26" s="275">
        <v>58.621492807000003</v>
      </c>
      <c r="AV26" s="275">
        <v>258.51504627000003</v>
      </c>
      <c r="AW26" s="275">
        <v>517.59660263000001</v>
      </c>
      <c r="AX26" s="275">
        <v>790.60517570000002</v>
      </c>
      <c r="AY26" s="275">
        <v>869.33689466999999</v>
      </c>
      <c r="AZ26" s="275">
        <v>756.29951865999999</v>
      </c>
      <c r="BA26" s="275">
        <v>572.81253284000002</v>
      </c>
      <c r="BB26" s="275">
        <v>315.86409378000002</v>
      </c>
      <c r="BC26" s="275">
        <v>136.51039058999999</v>
      </c>
      <c r="BD26" s="275">
        <v>30.738742875</v>
      </c>
      <c r="BE26" s="275">
        <v>7.1473695223</v>
      </c>
      <c r="BF26" s="275">
        <v>11.312103104</v>
      </c>
      <c r="BG26" s="275">
        <v>57.497982235999999</v>
      </c>
      <c r="BH26" s="338">
        <v>256.90929999999997</v>
      </c>
      <c r="BI26" s="338">
        <v>514.77170000000001</v>
      </c>
      <c r="BJ26" s="338">
        <v>762.35609999999997</v>
      </c>
      <c r="BK26" s="338">
        <v>887.5453</v>
      </c>
      <c r="BL26" s="338">
        <v>746.64959999999996</v>
      </c>
      <c r="BM26" s="338">
        <v>557.48</v>
      </c>
      <c r="BN26" s="338">
        <v>319.21409999999997</v>
      </c>
      <c r="BO26" s="338">
        <v>137.20240000000001</v>
      </c>
      <c r="BP26" s="338">
        <v>30.220859999999998</v>
      </c>
      <c r="BQ26" s="338">
        <v>7.4076959999999996</v>
      </c>
      <c r="BR26" s="338">
        <v>10.79391</v>
      </c>
      <c r="BS26" s="338">
        <v>51.528849999999998</v>
      </c>
      <c r="BT26" s="338">
        <v>250.3355</v>
      </c>
      <c r="BU26" s="338">
        <v>516.13440000000003</v>
      </c>
      <c r="BV26" s="338">
        <v>770.82899999999995</v>
      </c>
    </row>
    <row r="27" spans="1:74" ht="11.1" customHeight="1" x14ac:dyDescent="0.2">
      <c r="A27" s="8"/>
      <c r="B27" s="193" t="s">
        <v>171</v>
      </c>
      <c r="C27" s="250"/>
      <c r="D27" s="250"/>
      <c r="E27" s="250"/>
      <c r="F27" s="250"/>
      <c r="G27" s="250"/>
      <c r="H27" s="250"/>
      <c r="I27" s="250"/>
      <c r="J27" s="250"/>
      <c r="K27" s="250"/>
      <c r="L27" s="250"/>
      <c r="M27" s="250"/>
      <c r="N27" s="250"/>
      <c r="O27" s="250"/>
      <c r="P27" s="250"/>
      <c r="Q27" s="250"/>
      <c r="R27" s="250"/>
      <c r="S27" s="250"/>
      <c r="T27" s="250"/>
      <c r="U27" s="250"/>
      <c r="V27" s="250"/>
      <c r="W27" s="250"/>
      <c r="X27" s="250"/>
      <c r="Y27" s="250"/>
      <c r="Z27" s="250"/>
      <c r="AA27" s="250"/>
      <c r="AB27" s="250"/>
      <c r="AC27" s="250"/>
      <c r="AD27" s="250"/>
      <c r="AE27" s="250"/>
      <c r="AF27" s="250"/>
      <c r="AG27" s="250"/>
      <c r="AH27" s="250"/>
      <c r="AI27" s="250"/>
      <c r="AJ27" s="250"/>
      <c r="AK27" s="250"/>
      <c r="AL27" s="250"/>
      <c r="AM27" s="250"/>
      <c r="AN27" s="250"/>
      <c r="AO27" s="250"/>
      <c r="AP27" s="250"/>
      <c r="AQ27" s="250"/>
      <c r="AR27" s="250"/>
      <c r="AS27" s="250"/>
      <c r="AT27" s="250"/>
      <c r="AU27" s="250"/>
      <c r="AV27" s="250"/>
      <c r="AW27" s="250"/>
      <c r="AX27" s="250"/>
      <c r="AY27" s="250"/>
      <c r="AZ27" s="250"/>
      <c r="BA27" s="250"/>
      <c r="BB27" s="250"/>
      <c r="BC27" s="250"/>
      <c r="BD27" s="250"/>
      <c r="BE27" s="250"/>
      <c r="BF27" s="250"/>
      <c r="BG27" s="250"/>
      <c r="BH27" s="501"/>
      <c r="BI27" s="501"/>
      <c r="BJ27" s="501"/>
      <c r="BK27" s="340"/>
      <c r="BL27" s="340"/>
      <c r="BM27" s="340"/>
      <c r="BN27" s="340"/>
      <c r="BO27" s="340"/>
      <c r="BP27" s="340"/>
      <c r="BQ27" s="340"/>
      <c r="BR27" s="340"/>
      <c r="BS27" s="340"/>
      <c r="BT27" s="340"/>
      <c r="BU27" s="340"/>
      <c r="BV27" s="340"/>
    </row>
    <row r="28" spans="1:74" ht="11.1" customHeight="1" x14ac:dyDescent="0.2">
      <c r="A28" s="9" t="s">
        <v>41</v>
      </c>
      <c r="B28" s="212" t="s">
        <v>587</v>
      </c>
      <c r="C28" s="275">
        <v>0</v>
      </c>
      <c r="D28" s="275">
        <v>0</v>
      </c>
      <c r="E28" s="275">
        <v>0</v>
      </c>
      <c r="F28" s="275">
        <v>0</v>
      </c>
      <c r="G28" s="275">
        <v>21.411293746999998</v>
      </c>
      <c r="H28" s="275">
        <v>58.004322635000001</v>
      </c>
      <c r="I28" s="275">
        <v>246.0240039</v>
      </c>
      <c r="J28" s="275">
        <v>211.41305005999999</v>
      </c>
      <c r="K28" s="275">
        <v>27.146702758</v>
      </c>
      <c r="L28" s="275">
        <v>0.49233309216999999</v>
      </c>
      <c r="M28" s="275">
        <v>0</v>
      </c>
      <c r="N28" s="275">
        <v>0</v>
      </c>
      <c r="O28" s="275">
        <v>0</v>
      </c>
      <c r="P28" s="275">
        <v>0</v>
      </c>
      <c r="Q28" s="275">
        <v>0</v>
      </c>
      <c r="R28" s="275">
        <v>0</v>
      </c>
      <c r="S28" s="275">
        <v>8.3605831497</v>
      </c>
      <c r="T28" s="275">
        <v>87.732267096000001</v>
      </c>
      <c r="U28" s="275">
        <v>303.57346794</v>
      </c>
      <c r="V28" s="275">
        <v>123.0543789</v>
      </c>
      <c r="W28" s="275">
        <v>17.243922786999999</v>
      </c>
      <c r="X28" s="275">
        <v>0</v>
      </c>
      <c r="Y28" s="275">
        <v>0</v>
      </c>
      <c r="Z28" s="275">
        <v>0</v>
      </c>
      <c r="AA28" s="275">
        <v>0</v>
      </c>
      <c r="AB28" s="275">
        <v>0</v>
      </c>
      <c r="AC28" s="275">
        <v>0</v>
      </c>
      <c r="AD28" s="275">
        <v>0</v>
      </c>
      <c r="AE28" s="275">
        <v>7.5625328311000004</v>
      </c>
      <c r="AF28" s="275">
        <v>69.037941270999994</v>
      </c>
      <c r="AG28" s="275">
        <v>201.05440442</v>
      </c>
      <c r="AH28" s="275">
        <v>109.18659135999999</v>
      </c>
      <c r="AI28" s="275">
        <v>32.403164846000003</v>
      </c>
      <c r="AJ28" s="275">
        <v>0.48867902286999998</v>
      </c>
      <c r="AK28" s="275">
        <v>0</v>
      </c>
      <c r="AL28" s="275">
        <v>0</v>
      </c>
      <c r="AM28" s="275">
        <v>0</v>
      </c>
      <c r="AN28" s="275">
        <v>0</v>
      </c>
      <c r="AO28" s="275">
        <v>0</v>
      </c>
      <c r="AP28" s="275">
        <v>0</v>
      </c>
      <c r="AQ28" s="275">
        <v>31.464650640999999</v>
      </c>
      <c r="AR28" s="275">
        <v>39.316718295000001</v>
      </c>
      <c r="AS28" s="275">
        <v>192.60542138</v>
      </c>
      <c r="AT28" s="275">
        <v>206.48791051000001</v>
      </c>
      <c r="AU28" s="275">
        <v>87.108324986</v>
      </c>
      <c r="AV28" s="275">
        <v>0</v>
      </c>
      <c r="AW28" s="275">
        <v>0</v>
      </c>
      <c r="AX28" s="275">
        <v>0</v>
      </c>
      <c r="AY28" s="275">
        <v>0</v>
      </c>
      <c r="AZ28" s="275">
        <v>0</v>
      </c>
      <c r="BA28" s="275">
        <v>0</v>
      </c>
      <c r="BB28" s="275">
        <v>0</v>
      </c>
      <c r="BC28" s="275">
        <v>6.7468421434000003</v>
      </c>
      <c r="BD28" s="275">
        <v>74.125655862000002</v>
      </c>
      <c r="BE28" s="275">
        <v>244.26582655999999</v>
      </c>
      <c r="BF28" s="275">
        <v>243.54264538000001</v>
      </c>
      <c r="BG28" s="275">
        <v>136.45707664</v>
      </c>
      <c r="BH28" s="338">
        <v>1.0917354708</v>
      </c>
      <c r="BI28" s="338">
        <v>0</v>
      </c>
      <c r="BJ28" s="338">
        <v>0</v>
      </c>
      <c r="BK28" s="338">
        <v>0</v>
      </c>
      <c r="BL28" s="338">
        <v>0</v>
      </c>
      <c r="BM28" s="338">
        <v>0</v>
      </c>
      <c r="BN28" s="338">
        <v>0</v>
      </c>
      <c r="BO28" s="338">
        <v>8.3804937345999999</v>
      </c>
      <c r="BP28" s="338">
        <v>77.606223385000007</v>
      </c>
      <c r="BQ28" s="338">
        <v>205.25831295</v>
      </c>
      <c r="BR28" s="338">
        <v>173.83581622</v>
      </c>
      <c r="BS28" s="338">
        <v>33.784682228999998</v>
      </c>
      <c r="BT28" s="338">
        <v>0.62724066898999997</v>
      </c>
      <c r="BU28" s="338">
        <v>0</v>
      </c>
      <c r="BV28" s="338">
        <v>0</v>
      </c>
    </row>
    <row r="29" spans="1:74" ht="11.1" customHeight="1" x14ac:dyDescent="0.2">
      <c r="A29" s="9" t="s">
        <v>42</v>
      </c>
      <c r="B29" s="212" t="s">
        <v>621</v>
      </c>
      <c r="C29" s="275">
        <v>0</v>
      </c>
      <c r="D29" s="275">
        <v>0</v>
      </c>
      <c r="E29" s="275">
        <v>1.9786212278999999</v>
      </c>
      <c r="F29" s="275">
        <v>0</v>
      </c>
      <c r="G29" s="275">
        <v>64.291721128000006</v>
      </c>
      <c r="H29" s="275">
        <v>115.47248315</v>
      </c>
      <c r="I29" s="275">
        <v>331.21393404999998</v>
      </c>
      <c r="J29" s="275">
        <v>237.15101587999999</v>
      </c>
      <c r="K29" s="275">
        <v>60.153518535000003</v>
      </c>
      <c r="L29" s="275">
        <v>4.9817375752000004</v>
      </c>
      <c r="M29" s="275">
        <v>0</v>
      </c>
      <c r="N29" s="275">
        <v>0</v>
      </c>
      <c r="O29" s="275">
        <v>0</v>
      </c>
      <c r="P29" s="275">
        <v>0</v>
      </c>
      <c r="Q29" s="275">
        <v>0</v>
      </c>
      <c r="R29" s="275">
        <v>0</v>
      </c>
      <c r="S29" s="275">
        <v>22.522609695</v>
      </c>
      <c r="T29" s="275">
        <v>133.54773825000001</v>
      </c>
      <c r="U29" s="275">
        <v>325.77472684999998</v>
      </c>
      <c r="V29" s="275">
        <v>159.7143126</v>
      </c>
      <c r="W29" s="275">
        <v>36.133491571</v>
      </c>
      <c r="X29" s="275">
        <v>5.6489203909999999</v>
      </c>
      <c r="Y29" s="275">
        <v>0</v>
      </c>
      <c r="Z29" s="275">
        <v>0</v>
      </c>
      <c r="AA29" s="275">
        <v>0</v>
      </c>
      <c r="AB29" s="275">
        <v>0</v>
      </c>
      <c r="AC29" s="275">
        <v>0</v>
      </c>
      <c r="AD29" s="275">
        <v>0</v>
      </c>
      <c r="AE29" s="275">
        <v>26.074164338999999</v>
      </c>
      <c r="AF29" s="275">
        <v>131.15202020000001</v>
      </c>
      <c r="AG29" s="275">
        <v>218.58847119000001</v>
      </c>
      <c r="AH29" s="275">
        <v>150.15111056999999</v>
      </c>
      <c r="AI29" s="275">
        <v>64.821382060000005</v>
      </c>
      <c r="AJ29" s="275">
        <v>5.5086442076999997</v>
      </c>
      <c r="AK29" s="275">
        <v>0</v>
      </c>
      <c r="AL29" s="275">
        <v>0</v>
      </c>
      <c r="AM29" s="275">
        <v>0</v>
      </c>
      <c r="AN29" s="275">
        <v>0</v>
      </c>
      <c r="AO29" s="275">
        <v>0</v>
      </c>
      <c r="AP29" s="275">
        <v>0</v>
      </c>
      <c r="AQ29" s="275">
        <v>71.682698721999998</v>
      </c>
      <c r="AR29" s="275">
        <v>114.39004629</v>
      </c>
      <c r="AS29" s="275">
        <v>250.86082666999999</v>
      </c>
      <c r="AT29" s="275">
        <v>229.21568833000001</v>
      </c>
      <c r="AU29" s="275">
        <v>135.6844069</v>
      </c>
      <c r="AV29" s="275">
        <v>0.86253401865000001</v>
      </c>
      <c r="AW29" s="275">
        <v>0</v>
      </c>
      <c r="AX29" s="275">
        <v>0.86269124408999998</v>
      </c>
      <c r="AY29" s="275">
        <v>0</v>
      </c>
      <c r="AZ29" s="275">
        <v>0</v>
      </c>
      <c r="BA29" s="275">
        <v>0</v>
      </c>
      <c r="BB29" s="275">
        <v>0</v>
      </c>
      <c r="BC29" s="275">
        <v>16.756725697</v>
      </c>
      <c r="BD29" s="275">
        <v>128.68891142000001</v>
      </c>
      <c r="BE29" s="275">
        <v>311.84956059000001</v>
      </c>
      <c r="BF29" s="275">
        <v>315.90365266999999</v>
      </c>
      <c r="BG29" s="275">
        <v>161.04025669999999</v>
      </c>
      <c r="BH29" s="338">
        <v>5.3870856159000002</v>
      </c>
      <c r="BI29" s="338">
        <v>0</v>
      </c>
      <c r="BJ29" s="338">
        <v>0</v>
      </c>
      <c r="BK29" s="338">
        <v>0</v>
      </c>
      <c r="BL29" s="338">
        <v>0</v>
      </c>
      <c r="BM29" s="338">
        <v>0</v>
      </c>
      <c r="BN29" s="338">
        <v>0</v>
      </c>
      <c r="BO29" s="338">
        <v>28.511366727999999</v>
      </c>
      <c r="BP29" s="338">
        <v>136.79676742999999</v>
      </c>
      <c r="BQ29" s="338">
        <v>267.86124087000002</v>
      </c>
      <c r="BR29" s="338">
        <v>227.39121139</v>
      </c>
      <c r="BS29" s="338">
        <v>68.805743641999996</v>
      </c>
      <c r="BT29" s="338">
        <v>5.9118106936999997</v>
      </c>
      <c r="BU29" s="338">
        <v>0</v>
      </c>
      <c r="BV29" s="338">
        <v>0</v>
      </c>
    </row>
    <row r="30" spans="1:74" ht="11.1" customHeight="1" x14ac:dyDescent="0.2">
      <c r="A30" s="9" t="s">
        <v>43</v>
      </c>
      <c r="B30" s="212" t="s">
        <v>588</v>
      </c>
      <c r="C30" s="275">
        <v>0</v>
      </c>
      <c r="D30" s="275">
        <v>0</v>
      </c>
      <c r="E30" s="275">
        <v>22.199651996</v>
      </c>
      <c r="F30" s="275">
        <v>1.1099913961000001</v>
      </c>
      <c r="G30" s="275">
        <v>111.58252772</v>
      </c>
      <c r="H30" s="275">
        <v>181.20245111</v>
      </c>
      <c r="I30" s="275">
        <v>410.28874295000003</v>
      </c>
      <c r="J30" s="275">
        <v>200.15686450999999</v>
      </c>
      <c r="K30" s="275">
        <v>46.223022321999998</v>
      </c>
      <c r="L30" s="275">
        <v>1.0816555327999999</v>
      </c>
      <c r="M30" s="275">
        <v>0</v>
      </c>
      <c r="N30" s="275">
        <v>0</v>
      </c>
      <c r="O30" s="275">
        <v>0</v>
      </c>
      <c r="P30" s="275">
        <v>0</v>
      </c>
      <c r="Q30" s="275">
        <v>0</v>
      </c>
      <c r="R30" s="275">
        <v>0</v>
      </c>
      <c r="S30" s="275">
        <v>70.625305131000005</v>
      </c>
      <c r="T30" s="275">
        <v>142.41044484</v>
      </c>
      <c r="U30" s="275">
        <v>217.69767762000001</v>
      </c>
      <c r="V30" s="275">
        <v>181.21517259999999</v>
      </c>
      <c r="W30" s="275">
        <v>72.448699008999995</v>
      </c>
      <c r="X30" s="275">
        <v>5.5716429305000004</v>
      </c>
      <c r="Y30" s="275">
        <v>0</v>
      </c>
      <c r="Z30" s="275">
        <v>0</v>
      </c>
      <c r="AA30" s="275">
        <v>0</v>
      </c>
      <c r="AB30" s="275">
        <v>0</v>
      </c>
      <c r="AC30" s="275">
        <v>0</v>
      </c>
      <c r="AD30" s="275">
        <v>0.80581424126000001</v>
      </c>
      <c r="AE30" s="275">
        <v>53.582999123</v>
      </c>
      <c r="AF30" s="275">
        <v>176.01670453</v>
      </c>
      <c r="AG30" s="275">
        <v>133.12356600999999</v>
      </c>
      <c r="AH30" s="275">
        <v>197.11963879000001</v>
      </c>
      <c r="AI30" s="275">
        <v>46.485676235</v>
      </c>
      <c r="AJ30" s="275">
        <v>2.4177730135000002</v>
      </c>
      <c r="AK30" s="275">
        <v>0</v>
      </c>
      <c r="AL30" s="275">
        <v>0</v>
      </c>
      <c r="AM30" s="275">
        <v>0</v>
      </c>
      <c r="AN30" s="275">
        <v>0</v>
      </c>
      <c r="AO30" s="275">
        <v>0</v>
      </c>
      <c r="AP30" s="275">
        <v>1.1076639048000001</v>
      </c>
      <c r="AQ30" s="275">
        <v>81.592427075000003</v>
      </c>
      <c r="AR30" s="275">
        <v>138.42497845</v>
      </c>
      <c r="AS30" s="275">
        <v>201.95366518</v>
      </c>
      <c r="AT30" s="275">
        <v>169.14759874000001</v>
      </c>
      <c r="AU30" s="275">
        <v>127.68591712</v>
      </c>
      <c r="AV30" s="275">
        <v>7.2162809243000003</v>
      </c>
      <c r="AW30" s="275">
        <v>0</v>
      </c>
      <c r="AX30" s="275">
        <v>1.5510154505</v>
      </c>
      <c r="AY30" s="275">
        <v>0</v>
      </c>
      <c r="AZ30" s="275">
        <v>0</v>
      </c>
      <c r="BA30" s="275">
        <v>3.4730940464</v>
      </c>
      <c r="BB30" s="275">
        <v>0.69044907819000001</v>
      </c>
      <c r="BC30" s="275">
        <v>42.424974140000003</v>
      </c>
      <c r="BD30" s="275">
        <v>187.45364164</v>
      </c>
      <c r="BE30" s="275">
        <v>277.68981895000002</v>
      </c>
      <c r="BF30" s="275">
        <v>296.73899741999998</v>
      </c>
      <c r="BG30" s="275">
        <v>161.29726195000001</v>
      </c>
      <c r="BH30" s="338">
        <v>7.8001133428999996</v>
      </c>
      <c r="BI30" s="338">
        <v>0</v>
      </c>
      <c r="BJ30" s="338">
        <v>0</v>
      </c>
      <c r="BK30" s="338">
        <v>0</v>
      </c>
      <c r="BL30" s="338">
        <v>0</v>
      </c>
      <c r="BM30" s="338">
        <v>0.41602346062000001</v>
      </c>
      <c r="BN30" s="338">
        <v>2.0184868944000001</v>
      </c>
      <c r="BO30" s="338">
        <v>57.920600987</v>
      </c>
      <c r="BP30" s="338">
        <v>165.05196171</v>
      </c>
      <c r="BQ30" s="338">
        <v>262.63037544000002</v>
      </c>
      <c r="BR30" s="338">
        <v>227.30079171</v>
      </c>
      <c r="BS30" s="338">
        <v>72.645175492999996</v>
      </c>
      <c r="BT30" s="338">
        <v>8.6057280362000004</v>
      </c>
      <c r="BU30" s="338">
        <v>0</v>
      </c>
      <c r="BV30" s="338">
        <v>0</v>
      </c>
    </row>
    <row r="31" spans="1:74" ht="11.1" customHeight="1" x14ac:dyDescent="0.2">
      <c r="A31" s="9" t="s">
        <v>44</v>
      </c>
      <c r="B31" s="212" t="s">
        <v>589</v>
      </c>
      <c r="C31" s="275">
        <v>0</v>
      </c>
      <c r="D31" s="275">
        <v>0</v>
      </c>
      <c r="E31" s="275">
        <v>37.331689118</v>
      </c>
      <c r="F31" s="275">
        <v>14.382313811</v>
      </c>
      <c r="G31" s="275">
        <v>123.16325388999999</v>
      </c>
      <c r="H31" s="275">
        <v>237.50729662000001</v>
      </c>
      <c r="I31" s="275">
        <v>474.80967134000002</v>
      </c>
      <c r="J31" s="275">
        <v>250.63923758999999</v>
      </c>
      <c r="K31" s="275">
        <v>79.226493270000006</v>
      </c>
      <c r="L31" s="275">
        <v>4.2838664836999998</v>
      </c>
      <c r="M31" s="275">
        <v>0</v>
      </c>
      <c r="N31" s="275">
        <v>0</v>
      </c>
      <c r="O31" s="275">
        <v>0</v>
      </c>
      <c r="P31" s="275">
        <v>0</v>
      </c>
      <c r="Q31" s="275">
        <v>0</v>
      </c>
      <c r="R31" s="275">
        <v>0.57877612278000001</v>
      </c>
      <c r="S31" s="275">
        <v>49.110032834000002</v>
      </c>
      <c r="T31" s="275">
        <v>180.66602491</v>
      </c>
      <c r="U31" s="275">
        <v>262.64339692999999</v>
      </c>
      <c r="V31" s="275">
        <v>251.05800765000001</v>
      </c>
      <c r="W31" s="275">
        <v>140.92612041999999</v>
      </c>
      <c r="X31" s="275">
        <v>6.6451941366999998</v>
      </c>
      <c r="Y31" s="275">
        <v>0</v>
      </c>
      <c r="Z31" s="275">
        <v>0</v>
      </c>
      <c r="AA31" s="275">
        <v>0</v>
      </c>
      <c r="AB31" s="275">
        <v>0</v>
      </c>
      <c r="AC31" s="275">
        <v>0</v>
      </c>
      <c r="AD31" s="275">
        <v>3.6912772944999999</v>
      </c>
      <c r="AE31" s="275">
        <v>64.909575816</v>
      </c>
      <c r="AF31" s="275">
        <v>194.10308119999999</v>
      </c>
      <c r="AG31" s="275">
        <v>199.89757258</v>
      </c>
      <c r="AH31" s="275">
        <v>261.31167191999998</v>
      </c>
      <c r="AI31" s="275">
        <v>78.073974601000003</v>
      </c>
      <c r="AJ31" s="275">
        <v>11.721771532</v>
      </c>
      <c r="AK31" s="275">
        <v>0</v>
      </c>
      <c r="AL31" s="275">
        <v>0</v>
      </c>
      <c r="AM31" s="275">
        <v>0</v>
      </c>
      <c r="AN31" s="275">
        <v>0</v>
      </c>
      <c r="AO31" s="275">
        <v>2.8831602942000001</v>
      </c>
      <c r="AP31" s="275">
        <v>8.4737265563000008</v>
      </c>
      <c r="AQ31" s="275">
        <v>55.360483881999997</v>
      </c>
      <c r="AR31" s="275">
        <v>201.72464398</v>
      </c>
      <c r="AS31" s="275">
        <v>288.43321763</v>
      </c>
      <c r="AT31" s="275">
        <v>201.47442373000001</v>
      </c>
      <c r="AU31" s="275">
        <v>167.41258431</v>
      </c>
      <c r="AV31" s="275">
        <v>12.923294389</v>
      </c>
      <c r="AW31" s="275">
        <v>0</v>
      </c>
      <c r="AX31" s="275">
        <v>0</v>
      </c>
      <c r="AY31" s="275">
        <v>0</v>
      </c>
      <c r="AZ31" s="275">
        <v>7.6844178801000002E-2</v>
      </c>
      <c r="BA31" s="275">
        <v>9.5623767699000002</v>
      </c>
      <c r="BB31" s="275">
        <v>7.8025516322000001</v>
      </c>
      <c r="BC31" s="275">
        <v>48.345926372999998</v>
      </c>
      <c r="BD31" s="275">
        <v>262.92071635999997</v>
      </c>
      <c r="BE31" s="275">
        <v>306.84657526000001</v>
      </c>
      <c r="BF31" s="275">
        <v>268.73604726000002</v>
      </c>
      <c r="BG31" s="275">
        <v>159.68599212000001</v>
      </c>
      <c r="BH31" s="338">
        <v>11.529572079999999</v>
      </c>
      <c r="BI31" s="338">
        <v>0.28743104921000001</v>
      </c>
      <c r="BJ31" s="338">
        <v>0</v>
      </c>
      <c r="BK31" s="338">
        <v>0</v>
      </c>
      <c r="BL31" s="338">
        <v>0</v>
      </c>
      <c r="BM31" s="338">
        <v>2.7769162123000002</v>
      </c>
      <c r="BN31" s="338">
        <v>8.0572001412999992</v>
      </c>
      <c r="BO31" s="338">
        <v>72.683951695000005</v>
      </c>
      <c r="BP31" s="338">
        <v>201.43289024000001</v>
      </c>
      <c r="BQ31" s="338">
        <v>319.54371061000001</v>
      </c>
      <c r="BR31" s="338">
        <v>278.88758609000001</v>
      </c>
      <c r="BS31" s="338">
        <v>100.55542056</v>
      </c>
      <c r="BT31" s="338">
        <v>11.672005284999999</v>
      </c>
      <c r="BU31" s="338">
        <v>0.28713053421000001</v>
      </c>
      <c r="BV31" s="338">
        <v>0</v>
      </c>
    </row>
    <row r="32" spans="1:74" ht="11.1" customHeight="1" x14ac:dyDescent="0.2">
      <c r="A32" s="9" t="s">
        <v>358</v>
      </c>
      <c r="B32" s="212" t="s">
        <v>622</v>
      </c>
      <c r="C32" s="275">
        <v>30.911961109</v>
      </c>
      <c r="D32" s="275">
        <v>46.375120598000002</v>
      </c>
      <c r="E32" s="275">
        <v>106.46986192</v>
      </c>
      <c r="F32" s="275">
        <v>87.501554151999997</v>
      </c>
      <c r="G32" s="275">
        <v>247.69864838999999</v>
      </c>
      <c r="H32" s="275">
        <v>302.49299293000001</v>
      </c>
      <c r="I32" s="275">
        <v>497.36969749999997</v>
      </c>
      <c r="J32" s="275">
        <v>400.65784918000003</v>
      </c>
      <c r="K32" s="275">
        <v>259.74996415999999</v>
      </c>
      <c r="L32" s="275">
        <v>122.26765881</v>
      </c>
      <c r="M32" s="275">
        <v>28.728911126</v>
      </c>
      <c r="N32" s="275">
        <v>38.703799805999999</v>
      </c>
      <c r="O32" s="275">
        <v>57.504990513999999</v>
      </c>
      <c r="P32" s="275">
        <v>35.081267425</v>
      </c>
      <c r="Q32" s="275">
        <v>16.160408298</v>
      </c>
      <c r="R32" s="275">
        <v>91.192209140000003</v>
      </c>
      <c r="S32" s="275">
        <v>155.43075393999999</v>
      </c>
      <c r="T32" s="275">
        <v>349.76287681999997</v>
      </c>
      <c r="U32" s="275">
        <v>415.53817927</v>
      </c>
      <c r="V32" s="275">
        <v>371.67191216999998</v>
      </c>
      <c r="W32" s="275">
        <v>256.68810554999999</v>
      </c>
      <c r="X32" s="275">
        <v>134.25577884</v>
      </c>
      <c r="Y32" s="275">
        <v>66.084810270999995</v>
      </c>
      <c r="Z32" s="275">
        <v>57.994135983</v>
      </c>
      <c r="AA32" s="275">
        <v>20.266068736000001</v>
      </c>
      <c r="AB32" s="275">
        <v>44.686933918999998</v>
      </c>
      <c r="AC32" s="275">
        <v>42.556855032999998</v>
      </c>
      <c r="AD32" s="275">
        <v>82.655916591999997</v>
      </c>
      <c r="AE32" s="275">
        <v>209.65160487</v>
      </c>
      <c r="AF32" s="275">
        <v>351.03663838</v>
      </c>
      <c r="AG32" s="275">
        <v>400.67799585</v>
      </c>
      <c r="AH32" s="275">
        <v>382.03165949999999</v>
      </c>
      <c r="AI32" s="275">
        <v>280.74812960999998</v>
      </c>
      <c r="AJ32" s="275">
        <v>126.71284943000001</v>
      </c>
      <c r="AK32" s="275">
        <v>31.460543842</v>
      </c>
      <c r="AL32" s="275">
        <v>36.102115632999997</v>
      </c>
      <c r="AM32" s="275">
        <v>33.642540793000002</v>
      </c>
      <c r="AN32" s="275">
        <v>18.552464181000001</v>
      </c>
      <c r="AO32" s="275">
        <v>84.451267865000005</v>
      </c>
      <c r="AP32" s="275">
        <v>130.1700893</v>
      </c>
      <c r="AQ32" s="275">
        <v>241.36021263999999</v>
      </c>
      <c r="AR32" s="275">
        <v>393.59994454999998</v>
      </c>
      <c r="AS32" s="275">
        <v>455.53148878000002</v>
      </c>
      <c r="AT32" s="275">
        <v>409.64254898000002</v>
      </c>
      <c r="AU32" s="275">
        <v>294.44165315999999</v>
      </c>
      <c r="AV32" s="275">
        <v>134.08290614000001</v>
      </c>
      <c r="AW32" s="275">
        <v>102.63847729</v>
      </c>
      <c r="AX32" s="275">
        <v>99.174504294000002</v>
      </c>
      <c r="AY32" s="275">
        <v>24.184064484</v>
      </c>
      <c r="AZ32" s="275">
        <v>23.478789730999999</v>
      </c>
      <c r="BA32" s="275">
        <v>89.042749215000001</v>
      </c>
      <c r="BB32" s="275">
        <v>87.310911507</v>
      </c>
      <c r="BC32" s="275">
        <v>184.26377798999999</v>
      </c>
      <c r="BD32" s="275">
        <v>379.09572179999998</v>
      </c>
      <c r="BE32" s="275">
        <v>509.04885385</v>
      </c>
      <c r="BF32" s="275">
        <v>483.55176468000002</v>
      </c>
      <c r="BG32" s="275">
        <v>394.18643751000002</v>
      </c>
      <c r="BH32" s="338">
        <v>131.66434975000001</v>
      </c>
      <c r="BI32" s="338">
        <v>58.155919658000002</v>
      </c>
      <c r="BJ32" s="338">
        <v>34.778710893000003</v>
      </c>
      <c r="BK32" s="338">
        <v>32.110571847999999</v>
      </c>
      <c r="BL32" s="338">
        <v>33.683654740999998</v>
      </c>
      <c r="BM32" s="338">
        <v>54.569857871000004</v>
      </c>
      <c r="BN32" s="338">
        <v>80.904267774000004</v>
      </c>
      <c r="BO32" s="338">
        <v>203.91514172999999</v>
      </c>
      <c r="BP32" s="338">
        <v>354.70869634000002</v>
      </c>
      <c r="BQ32" s="338">
        <v>452.49160582000002</v>
      </c>
      <c r="BR32" s="338">
        <v>424.19361691</v>
      </c>
      <c r="BS32" s="338">
        <v>279.19142570999998</v>
      </c>
      <c r="BT32" s="338">
        <v>137.17861164000001</v>
      </c>
      <c r="BU32" s="338">
        <v>59.586344848000003</v>
      </c>
      <c r="BV32" s="338">
        <v>35.721432436000001</v>
      </c>
    </row>
    <row r="33" spans="1:74" ht="11.1" customHeight="1" x14ac:dyDescent="0.2">
      <c r="A33" s="9" t="s">
        <v>45</v>
      </c>
      <c r="B33" s="212" t="s">
        <v>591</v>
      </c>
      <c r="C33" s="275">
        <v>12.510532963999999</v>
      </c>
      <c r="D33" s="275">
        <v>6.6897248855999996</v>
      </c>
      <c r="E33" s="275">
        <v>87.709631406</v>
      </c>
      <c r="F33" s="275">
        <v>45.563883201000003</v>
      </c>
      <c r="G33" s="275">
        <v>224.53342355000001</v>
      </c>
      <c r="H33" s="275">
        <v>300.33980602999998</v>
      </c>
      <c r="I33" s="275">
        <v>496.67339851000003</v>
      </c>
      <c r="J33" s="275">
        <v>360.29126528</v>
      </c>
      <c r="K33" s="275">
        <v>189.01844457000001</v>
      </c>
      <c r="L33" s="275">
        <v>30.584574838999998</v>
      </c>
      <c r="M33" s="275">
        <v>1.1564343157000001</v>
      </c>
      <c r="N33" s="275">
        <v>6.4668538242000002</v>
      </c>
      <c r="O33" s="275">
        <v>9.1985905266000003</v>
      </c>
      <c r="P33" s="275">
        <v>2.3118515716000001</v>
      </c>
      <c r="Q33" s="275">
        <v>2.3115130277999998</v>
      </c>
      <c r="R33" s="275">
        <v>20.205750402</v>
      </c>
      <c r="S33" s="275">
        <v>112.78754148</v>
      </c>
      <c r="T33" s="275">
        <v>319.08015662000003</v>
      </c>
      <c r="U33" s="275">
        <v>338.66741956999999</v>
      </c>
      <c r="V33" s="275">
        <v>342.20898428999999</v>
      </c>
      <c r="W33" s="275">
        <v>235.43020773999999</v>
      </c>
      <c r="X33" s="275">
        <v>55.266763413</v>
      </c>
      <c r="Y33" s="275">
        <v>1.4118764909999999</v>
      </c>
      <c r="Z33" s="275">
        <v>1.6695177416</v>
      </c>
      <c r="AA33" s="275">
        <v>0.25788745649</v>
      </c>
      <c r="AB33" s="275">
        <v>1.4110610078000001</v>
      </c>
      <c r="AC33" s="275">
        <v>4.5887201147000001</v>
      </c>
      <c r="AD33" s="275">
        <v>26.148346575000001</v>
      </c>
      <c r="AE33" s="275">
        <v>147.33747335999999</v>
      </c>
      <c r="AF33" s="275">
        <v>329.35885256</v>
      </c>
      <c r="AG33" s="275">
        <v>307.34853513000002</v>
      </c>
      <c r="AH33" s="275">
        <v>375.68502604999998</v>
      </c>
      <c r="AI33" s="275">
        <v>236.49250542999999</v>
      </c>
      <c r="AJ33" s="275">
        <v>60.456352774000003</v>
      </c>
      <c r="AK33" s="275">
        <v>0.41646589631999997</v>
      </c>
      <c r="AL33" s="275">
        <v>3.8074433499000002</v>
      </c>
      <c r="AM33" s="275">
        <v>2.5576899990999999</v>
      </c>
      <c r="AN33" s="275">
        <v>0</v>
      </c>
      <c r="AO33" s="275">
        <v>21.021303723999999</v>
      </c>
      <c r="AP33" s="275">
        <v>52.730225652000001</v>
      </c>
      <c r="AQ33" s="275">
        <v>175.83644978999999</v>
      </c>
      <c r="AR33" s="275">
        <v>353.53762073000001</v>
      </c>
      <c r="AS33" s="275">
        <v>445.36356660000001</v>
      </c>
      <c r="AT33" s="275">
        <v>340.75674451999998</v>
      </c>
      <c r="AU33" s="275">
        <v>236.87183483000001</v>
      </c>
      <c r="AV33" s="275">
        <v>58.676755188000001</v>
      </c>
      <c r="AW33" s="275">
        <v>15.746879505000001</v>
      </c>
      <c r="AX33" s="275">
        <v>23.919378689999998</v>
      </c>
      <c r="AY33" s="275">
        <v>2.2932148064</v>
      </c>
      <c r="AZ33" s="275">
        <v>3.5970577757000002</v>
      </c>
      <c r="BA33" s="275">
        <v>36.382008415999998</v>
      </c>
      <c r="BB33" s="275">
        <v>38.160759212000002</v>
      </c>
      <c r="BC33" s="275">
        <v>124.46471597999999</v>
      </c>
      <c r="BD33" s="275">
        <v>372.58660766999998</v>
      </c>
      <c r="BE33" s="275">
        <v>475.15419860999998</v>
      </c>
      <c r="BF33" s="275">
        <v>460.48358942999999</v>
      </c>
      <c r="BG33" s="275">
        <v>360.89046767999997</v>
      </c>
      <c r="BH33" s="338">
        <v>55.072110680999998</v>
      </c>
      <c r="BI33" s="338">
        <v>6.8601438694999999</v>
      </c>
      <c r="BJ33" s="338">
        <v>2.9951200650000001</v>
      </c>
      <c r="BK33" s="338">
        <v>6.3000373603000002</v>
      </c>
      <c r="BL33" s="338">
        <v>3.7235541334</v>
      </c>
      <c r="BM33" s="338">
        <v>18.634298384000001</v>
      </c>
      <c r="BN33" s="338">
        <v>36.247704730000002</v>
      </c>
      <c r="BO33" s="338">
        <v>161.84078011</v>
      </c>
      <c r="BP33" s="338">
        <v>321.19035392000001</v>
      </c>
      <c r="BQ33" s="338">
        <v>427.92543225999998</v>
      </c>
      <c r="BR33" s="338">
        <v>406.35937347999999</v>
      </c>
      <c r="BS33" s="338">
        <v>225.23464694</v>
      </c>
      <c r="BT33" s="338">
        <v>59.464119721000003</v>
      </c>
      <c r="BU33" s="338">
        <v>7.1036964701</v>
      </c>
      <c r="BV33" s="338">
        <v>3.2467910346000002</v>
      </c>
    </row>
    <row r="34" spans="1:74" ht="11.1" customHeight="1" x14ac:dyDescent="0.2">
      <c r="A34" s="9" t="s">
        <v>46</v>
      </c>
      <c r="B34" s="212" t="s">
        <v>592</v>
      </c>
      <c r="C34" s="275">
        <v>28.377751554</v>
      </c>
      <c r="D34" s="275">
        <v>21.662559034000001</v>
      </c>
      <c r="E34" s="275">
        <v>124.1357915</v>
      </c>
      <c r="F34" s="275">
        <v>178.79241961</v>
      </c>
      <c r="G34" s="275">
        <v>341.46591216000002</v>
      </c>
      <c r="H34" s="275">
        <v>495.34453167999999</v>
      </c>
      <c r="I34" s="275">
        <v>588.78543037999998</v>
      </c>
      <c r="J34" s="275">
        <v>578.32052811999995</v>
      </c>
      <c r="K34" s="275">
        <v>377.42539785000002</v>
      </c>
      <c r="L34" s="275">
        <v>121.13369632</v>
      </c>
      <c r="M34" s="275">
        <v>41.686206900000002</v>
      </c>
      <c r="N34" s="275">
        <v>17.665475667999999</v>
      </c>
      <c r="O34" s="275">
        <v>17.782841703999999</v>
      </c>
      <c r="P34" s="275">
        <v>22.354370776</v>
      </c>
      <c r="Q34" s="275">
        <v>34.357864669999998</v>
      </c>
      <c r="R34" s="275">
        <v>63.798298027999998</v>
      </c>
      <c r="S34" s="275">
        <v>228.60113017</v>
      </c>
      <c r="T34" s="275">
        <v>490.39061183000001</v>
      </c>
      <c r="U34" s="275">
        <v>518.72925278000002</v>
      </c>
      <c r="V34" s="275">
        <v>562.90089172</v>
      </c>
      <c r="W34" s="275">
        <v>432.95703336000003</v>
      </c>
      <c r="X34" s="275">
        <v>144.62136380000001</v>
      </c>
      <c r="Y34" s="275">
        <v>15.361253834999999</v>
      </c>
      <c r="Z34" s="275">
        <v>3.7708022800999998</v>
      </c>
      <c r="AA34" s="275">
        <v>4.8079666823</v>
      </c>
      <c r="AB34" s="275">
        <v>8.3377190112000008</v>
      </c>
      <c r="AC34" s="275">
        <v>21.277394558000001</v>
      </c>
      <c r="AD34" s="275">
        <v>96.330612704000004</v>
      </c>
      <c r="AE34" s="275">
        <v>226.15114410000001</v>
      </c>
      <c r="AF34" s="275">
        <v>457.15398386999999</v>
      </c>
      <c r="AG34" s="275">
        <v>502.39728026</v>
      </c>
      <c r="AH34" s="275">
        <v>556.64010610000003</v>
      </c>
      <c r="AI34" s="275">
        <v>380.88740378</v>
      </c>
      <c r="AJ34" s="275">
        <v>195.39926926999999</v>
      </c>
      <c r="AK34" s="275">
        <v>10.215021353999999</v>
      </c>
      <c r="AL34" s="275">
        <v>14.589871749</v>
      </c>
      <c r="AM34" s="275">
        <v>6.0185420690999996</v>
      </c>
      <c r="AN34" s="275">
        <v>5.6419191565000002</v>
      </c>
      <c r="AO34" s="275">
        <v>39.820403419000002</v>
      </c>
      <c r="AP34" s="275">
        <v>141.03392184</v>
      </c>
      <c r="AQ34" s="275">
        <v>260.19620222999998</v>
      </c>
      <c r="AR34" s="275">
        <v>453.24358589000002</v>
      </c>
      <c r="AS34" s="275">
        <v>585.59997770999996</v>
      </c>
      <c r="AT34" s="275">
        <v>562.74954360000004</v>
      </c>
      <c r="AU34" s="275">
        <v>424.61438048000002</v>
      </c>
      <c r="AV34" s="275">
        <v>190.21312474000001</v>
      </c>
      <c r="AW34" s="275">
        <v>52.358714939000002</v>
      </c>
      <c r="AX34" s="275">
        <v>25.303679128999999</v>
      </c>
      <c r="AY34" s="275">
        <v>10.138591396000001</v>
      </c>
      <c r="AZ34" s="275">
        <v>26.893634412000001</v>
      </c>
      <c r="BA34" s="275">
        <v>86.097271714000001</v>
      </c>
      <c r="BB34" s="275">
        <v>124.23363907</v>
      </c>
      <c r="BC34" s="275">
        <v>237.29694072999999</v>
      </c>
      <c r="BD34" s="275">
        <v>474.95481871999999</v>
      </c>
      <c r="BE34" s="275">
        <v>620.08143493</v>
      </c>
      <c r="BF34" s="275">
        <v>548.52616495999996</v>
      </c>
      <c r="BG34" s="275">
        <v>443.81403818000001</v>
      </c>
      <c r="BH34" s="338">
        <v>156.99652516</v>
      </c>
      <c r="BI34" s="338">
        <v>43.857087300000003</v>
      </c>
      <c r="BJ34" s="338">
        <v>11.161250087000001</v>
      </c>
      <c r="BK34" s="338">
        <v>15.389090224</v>
      </c>
      <c r="BL34" s="338">
        <v>18.397604084000001</v>
      </c>
      <c r="BM34" s="338">
        <v>54.925564616999999</v>
      </c>
      <c r="BN34" s="338">
        <v>118.95869537999999</v>
      </c>
      <c r="BO34" s="338">
        <v>295.85728115000001</v>
      </c>
      <c r="BP34" s="338">
        <v>458.9736059</v>
      </c>
      <c r="BQ34" s="338">
        <v>565.10303804</v>
      </c>
      <c r="BR34" s="338">
        <v>567.36018410999998</v>
      </c>
      <c r="BS34" s="338">
        <v>373.47233683000002</v>
      </c>
      <c r="BT34" s="338">
        <v>152.03361487999999</v>
      </c>
      <c r="BU34" s="338">
        <v>40.374710735000001</v>
      </c>
      <c r="BV34" s="338">
        <v>10.580377163</v>
      </c>
    </row>
    <row r="35" spans="1:74" ht="11.1" customHeight="1" x14ac:dyDescent="0.2">
      <c r="A35" s="9" t="s">
        <v>49</v>
      </c>
      <c r="B35" s="212" t="s">
        <v>593</v>
      </c>
      <c r="C35" s="275">
        <v>1.4925923000000001</v>
      </c>
      <c r="D35" s="275">
        <v>2.3171448909999999</v>
      </c>
      <c r="E35" s="275">
        <v>10.577712555</v>
      </c>
      <c r="F35" s="275">
        <v>51.760710637000003</v>
      </c>
      <c r="G35" s="275">
        <v>142.39818574</v>
      </c>
      <c r="H35" s="275">
        <v>305.16375866999999</v>
      </c>
      <c r="I35" s="275">
        <v>388.08965275000003</v>
      </c>
      <c r="J35" s="275">
        <v>372.63724853999997</v>
      </c>
      <c r="K35" s="275">
        <v>207.14849606999999</v>
      </c>
      <c r="L35" s="275">
        <v>75.549187856000003</v>
      </c>
      <c r="M35" s="275">
        <v>15.123029924000001</v>
      </c>
      <c r="N35" s="275">
        <v>0</v>
      </c>
      <c r="O35" s="275">
        <v>0</v>
      </c>
      <c r="P35" s="275">
        <v>0</v>
      </c>
      <c r="Q35" s="275">
        <v>22.651397859999999</v>
      </c>
      <c r="R35" s="275">
        <v>47.023543144000001</v>
      </c>
      <c r="S35" s="275">
        <v>122.03901999</v>
      </c>
      <c r="T35" s="275">
        <v>309.18999946999998</v>
      </c>
      <c r="U35" s="275">
        <v>389.84625949999997</v>
      </c>
      <c r="V35" s="275">
        <v>336.77302695999998</v>
      </c>
      <c r="W35" s="275">
        <v>185.53381640999999</v>
      </c>
      <c r="X35" s="275">
        <v>39.391777339000001</v>
      </c>
      <c r="Y35" s="275">
        <v>9.1845941968000009</v>
      </c>
      <c r="Z35" s="275">
        <v>0</v>
      </c>
      <c r="AA35" s="275">
        <v>3.0969836224999998</v>
      </c>
      <c r="AB35" s="275">
        <v>7.2353492695000003</v>
      </c>
      <c r="AC35" s="275">
        <v>20.259259831000001</v>
      </c>
      <c r="AD35" s="275">
        <v>47.106835672000003</v>
      </c>
      <c r="AE35" s="275">
        <v>118.95937429</v>
      </c>
      <c r="AF35" s="275">
        <v>271.51245996</v>
      </c>
      <c r="AG35" s="275">
        <v>391.23763029999998</v>
      </c>
      <c r="AH35" s="275">
        <v>272.30589046</v>
      </c>
      <c r="AI35" s="275">
        <v>205.78989195</v>
      </c>
      <c r="AJ35" s="275">
        <v>85.393268231999997</v>
      </c>
      <c r="AK35" s="275">
        <v>8.6920013273999999</v>
      </c>
      <c r="AL35" s="275">
        <v>0</v>
      </c>
      <c r="AM35" s="275">
        <v>1.9415325069</v>
      </c>
      <c r="AN35" s="275">
        <v>11.003352954</v>
      </c>
      <c r="AO35" s="275">
        <v>32.179954535999997</v>
      </c>
      <c r="AP35" s="275">
        <v>40.282218360999998</v>
      </c>
      <c r="AQ35" s="275">
        <v>75.469274131999995</v>
      </c>
      <c r="AR35" s="275">
        <v>314.40902971999998</v>
      </c>
      <c r="AS35" s="275">
        <v>325.27783151</v>
      </c>
      <c r="AT35" s="275">
        <v>361.93119079000002</v>
      </c>
      <c r="AU35" s="275">
        <v>231.70497660000001</v>
      </c>
      <c r="AV35" s="275">
        <v>84.145014387000003</v>
      </c>
      <c r="AW35" s="275">
        <v>2.9022074488</v>
      </c>
      <c r="AX35" s="275">
        <v>0</v>
      </c>
      <c r="AY35" s="275">
        <v>0</v>
      </c>
      <c r="AZ35" s="275">
        <v>10.360827413000001</v>
      </c>
      <c r="BA35" s="275">
        <v>23.529936306</v>
      </c>
      <c r="BB35" s="275">
        <v>42.677531117000001</v>
      </c>
      <c r="BC35" s="275">
        <v>91.442287205</v>
      </c>
      <c r="BD35" s="275">
        <v>332.05484394000001</v>
      </c>
      <c r="BE35" s="275">
        <v>408.86527066999997</v>
      </c>
      <c r="BF35" s="275">
        <v>304.63731794</v>
      </c>
      <c r="BG35" s="275">
        <v>194.91753058</v>
      </c>
      <c r="BH35" s="338">
        <v>77.027345252000003</v>
      </c>
      <c r="BI35" s="338">
        <v>10.489574855000001</v>
      </c>
      <c r="BJ35" s="338">
        <v>0.29036958246</v>
      </c>
      <c r="BK35" s="338">
        <v>1.6190001964</v>
      </c>
      <c r="BL35" s="338">
        <v>5.0172523618999998</v>
      </c>
      <c r="BM35" s="338">
        <v>16.332350373000001</v>
      </c>
      <c r="BN35" s="338">
        <v>50.277621607999997</v>
      </c>
      <c r="BO35" s="338">
        <v>133.39805299</v>
      </c>
      <c r="BP35" s="338">
        <v>269.0345916</v>
      </c>
      <c r="BQ35" s="338">
        <v>397.21039418999999</v>
      </c>
      <c r="BR35" s="338">
        <v>357.21839188000001</v>
      </c>
      <c r="BS35" s="338">
        <v>209.86692848999999</v>
      </c>
      <c r="BT35" s="338">
        <v>73.287674932000002</v>
      </c>
      <c r="BU35" s="338">
        <v>9.6277512239000007</v>
      </c>
      <c r="BV35" s="338">
        <v>0.29063433242999998</v>
      </c>
    </row>
    <row r="36" spans="1:74" ht="11.1" customHeight="1" x14ac:dyDescent="0.2">
      <c r="A36" s="9" t="s">
        <v>50</v>
      </c>
      <c r="B36" s="212" t="s">
        <v>594</v>
      </c>
      <c r="C36" s="275">
        <v>10.851965579</v>
      </c>
      <c r="D36" s="275">
        <v>6.8283308482000002</v>
      </c>
      <c r="E36" s="275">
        <v>8.2855737375</v>
      </c>
      <c r="F36" s="275">
        <v>18.309648867</v>
      </c>
      <c r="G36" s="275">
        <v>50.611010383999997</v>
      </c>
      <c r="H36" s="275">
        <v>92.133276820000006</v>
      </c>
      <c r="I36" s="275">
        <v>182.27290091</v>
      </c>
      <c r="J36" s="275">
        <v>281.31064595999999</v>
      </c>
      <c r="K36" s="275">
        <v>190.7300874</v>
      </c>
      <c r="L36" s="275">
        <v>53.698382530000003</v>
      </c>
      <c r="M36" s="275">
        <v>13.921924987000001</v>
      </c>
      <c r="N36" s="275">
        <v>8.3970340017999998</v>
      </c>
      <c r="O36" s="275">
        <v>6.6202839922000001</v>
      </c>
      <c r="P36" s="275">
        <v>6.9771013032000004</v>
      </c>
      <c r="Q36" s="275">
        <v>12.731148252000001</v>
      </c>
      <c r="R36" s="275">
        <v>25.127505523</v>
      </c>
      <c r="S36" s="275">
        <v>58.147673937</v>
      </c>
      <c r="T36" s="275">
        <v>135.29621510999999</v>
      </c>
      <c r="U36" s="275">
        <v>251.78107713</v>
      </c>
      <c r="V36" s="275">
        <v>208.58558418999999</v>
      </c>
      <c r="W36" s="275">
        <v>137.37252461</v>
      </c>
      <c r="X36" s="275">
        <v>27.325833357</v>
      </c>
      <c r="Y36" s="275">
        <v>13.412902697</v>
      </c>
      <c r="Z36" s="275">
        <v>8.7498953127999997</v>
      </c>
      <c r="AA36" s="275">
        <v>14.051787823</v>
      </c>
      <c r="AB36" s="275">
        <v>9.6465126762000004</v>
      </c>
      <c r="AC36" s="275">
        <v>15.497745460999999</v>
      </c>
      <c r="AD36" s="275">
        <v>25.845483917999999</v>
      </c>
      <c r="AE36" s="275">
        <v>72.130665862000001</v>
      </c>
      <c r="AF36" s="275">
        <v>126.5809522</v>
      </c>
      <c r="AG36" s="275">
        <v>274.13573135000001</v>
      </c>
      <c r="AH36" s="275">
        <v>228.21993040999999</v>
      </c>
      <c r="AI36" s="275">
        <v>190.00171506999999</v>
      </c>
      <c r="AJ36" s="275">
        <v>85.917579322999998</v>
      </c>
      <c r="AK36" s="275">
        <v>18.683800295000001</v>
      </c>
      <c r="AL36" s="275">
        <v>7.4763728186999998</v>
      </c>
      <c r="AM36" s="275">
        <v>10.967010042</v>
      </c>
      <c r="AN36" s="275">
        <v>13.520424115999999</v>
      </c>
      <c r="AO36" s="275">
        <v>27.520330805</v>
      </c>
      <c r="AP36" s="275">
        <v>22.634625965000001</v>
      </c>
      <c r="AQ36" s="275">
        <v>27.720191623000002</v>
      </c>
      <c r="AR36" s="275">
        <v>175.96579116999999</v>
      </c>
      <c r="AS36" s="275">
        <v>218.92832261999999</v>
      </c>
      <c r="AT36" s="275">
        <v>263.58189340000001</v>
      </c>
      <c r="AU36" s="275">
        <v>194.13624544999999</v>
      </c>
      <c r="AV36" s="275">
        <v>97.922513272000003</v>
      </c>
      <c r="AW36" s="275">
        <v>12.225858538000001</v>
      </c>
      <c r="AX36" s="275">
        <v>10.453836337</v>
      </c>
      <c r="AY36" s="275">
        <v>7.8115526911000002</v>
      </c>
      <c r="AZ36" s="275">
        <v>15.069202545</v>
      </c>
      <c r="BA36" s="275">
        <v>13.430980563</v>
      </c>
      <c r="BB36" s="275">
        <v>26.888456412</v>
      </c>
      <c r="BC36" s="275">
        <v>37.712334886000001</v>
      </c>
      <c r="BD36" s="275">
        <v>163.94028858999999</v>
      </c>
      <c r="BE36" s="275">
        <v>235.61898189999999</v>
      </c>
      <c r="BF36" s="275">
        <v>234.41472587999999</v>
      </c>
      <c r="BG36" s="275">
        <v>155.84980075999999</v>
      </c>
      <c r="BH36" s="338">
        <v>52.587312072000003</v>
      </c>
      <c r="BI36" s="338">
        <v>14.576981613999999</v>
      </c>
      <c r="BJ36" s="338">
        <v>8.5232934735000008</v>
      </c>
      <c r="BK36" s="338">
        <v>9.3247705338000006</v>
      </c>
      <c r="BL36" s="338">
        <v>8.3530963006000007</v>
      </c>
      <c r="BM36" s="338">
        <v>13.834173569000001</v>
      </c>
      <c r="BN36" s="338">
        <v>25.361291080000001</v>
      </c>
      <c r="BO36" s="338">
        <v>57.599092069000001</v>
      </c>
      <c r="BP36" s="338">
        <v>114.36529983</v>
      </c>
      <c r="BQ36" s="338">
        <v>215.8378524</v>
      </c>
      <c r="BR36" s="338">
        <v>221.3494182</v>
      </c>
      <c r="BS36" s="338">
        <v>146.67302588999999</v>
      </c>
      <c r="BT36" s="338">
        <v>52.614179387999997</v>
      </c>
      <c r="BU36" s="338">
        <v>14.513617824000001</v>
      </c>
      <c r="BV36" s="338">
        <v>8.4562024277999992</v>
      </c>
    </row>
    <row r="37" spans="1:74" ht="11.1" customHeight="1" x14ac:dyDescent="0.2">
      <c r="A37" s="9" t="s">
        <v>731</v>
      </c>
      <c r="B37" s="212" t="s">
        <v>623</v>
      </c>
      <c r="C37" s="275">
        <v>12.007985828000001</v>
      </c>
      <c r="D37" s="275">
        <v>13.284722728</v>
      </c>
      <c r="E37" s="275">
        <v>48.871154951999998</v>
      </c>
      <c r="F37" s="275">
        <v>48.883730923000002</v>
      </c>
      <c r="G37" s="275">
        <v>154.92892990999999</v>
      </c>
      <c r="H37" s="275">
        <v>233.24962307000001</v>
      </c>
      <c r="I37" s="275">
        <v>401.34820857</v>
      </c>
      <c r="J37" s="275">
        <v>328.24657524999998</v>
      </c>
      <c r="K37" s="275">
        <v>174.11529093999999</v>
      </c>
      <c r="L37" s="275">
        <v>55.442759531999997</v>
      </c>
      <c r="M37" s="275">
        <v>14.013964764000001</v>
      </c>
      <c r="N37" s="275">
        <v>11.416343715</v>
      </c>
      <c r="O37" s="275">
        <v>14.976909901999999</v>
      </c>
      <c r="P37" s="275">
        <v>10.798723845</v>
      </c>
      <c r="Q37" s="275">
        <v>11.116586966</v>
      </c>
      <c r="R37" s="275">
        <v>34.181306865000003</v>
      </c>
      <c r="S37" s="275">
        <v>99.730441995000007</v>
      </c>
      <c r="T37" s="275">
        <v>244.88000868</v>
      </c>
      <c r="U37" s="275">
        <v>338.72869615000002</v>
      </c>
      <c r="V37" s="275">
        <v>288.64832068999999</v>
      </c>
      <c r="W37" s="275">
        <v>177.42356165000001</v>
      </c>
      <c r="X37" s="275">
        <v>56.219640796999997</v>
      </c>
      <c r="Y37" s="275">
        <v>17.715651878999999</v>
      </c>
      <c r="Z37" s="275">
        <v>13.331344785000001</v>
      </c>
      <c r="AA37" s="275">
        <v>7.0765076004000003</v>
      </c>
      <c r="AB37" s="275">
        <v>11.938274512</v>
      </c>
      <c r="AC37" s="275">
        <v>15.171106947</v>
      </c>
      <c r="AD37" s="275">
        <v>37.355092755000001</v>
      </c>
      <c r="AE37" s="275">
        <v>113.35209485999999</v>
      </c>
      <c r="AF37" s="275">
        <v>242.63402368999999</v>
      </c>
      <c r="AG37" s="275">
        <v>300.89480843000001</v>
      </c>
      <c r="AH37" s="275">
        <v>292.00182476999998</v>
      </c>
      <c r="AI37" s="275">
        <v>182.93095851000001</v>
      </c>
      <c r="AJ37" s="275">
        <v>74.189920143999998</v>
      </c>
      <c r="AK37" s="275">
        <v>11.124952362</v>
      </c>
      <c r="AL37" s="275">
        <v>10.306194537</v>
      </c>
      <c r="AM37" s="275">
        <v>9.4258759401999992</v>
      </c>
      <c r="AN37" s="275">
        <v>7.3445414769999999</v>
      </c>
      <c r="AO37" s="275">
        <v>29.717142206999998</v>
      </c>
      <c r="AP37" s="275">
        <v>53.194724125999997</v>
      </c>
      <c r="AQ37" s="275">
        <v>125.71609042</v>
      </c>
      <c r="AR37" s="275">
        <v>255.09374331999999</v>
      </c>
      <c r="AS37" s="275">
        <v>336.21123813999998</v>
      </c>
      <c r="AT37" s="275">
        <v>315.63957585999998</v>
      </c>
      <c r="AU37" s="275">
        <v>223.37452317</v>
      </c>
      <c r="AV37" s="275">
        <v>77.235805048000003</v>
      </c>
      <c r="AW37" s="275">
        <v>29.759806779000002</v>
      </c>
      <c r="AX37" s="275">
        <v>26.101035845999998</v>
      </c>
      <c r="AY37" s="275">
        <v>7.4221916915000001</v>
      </c>
      <c r="AZ37" s="275">
        <v>11.360382943999999</v>
      </c>
      <c r="BA37" s="275">
        <v>35.285164688999998</v>
      </c>
      <c r="BB37" s="275">
        <v>42.809730553000001</v>
      </c>
      <c r="BC37" s="275">
        <v>97.367831359999997</v>
      </c>
      <c r="BD37" s="275">
        <v>270.35567560999999</v>
      </c>
      <c r="BE37" s="275">
        <v>384.42124823</v>
      </c>
      <c r="BF37" s="275">
        <v>362.64921440000001</v>
      </c>
      <c r="BG37" s="275">
        <v>253.95072740000001</v>
      </c>
      <c r="BH37" s="338">
        <v>65.433512555999997</v>
      </c>
      <c r="BI37" s="338">
        <v>20.471912845999999</v>
      </c>
      <c r="BJ37" s="338">
        <v>9.8499414213000005</v>
      </c>
      <c r="BK37" s="338">
        <v>10.265365988999999</v>
      </c>
      <c r="BL37" s="338">
        <v>10.891052180999999</v>
      </c>
      <c r="BM37" s="338">
        <v>22.367191636000001</v>
      </c>
      <c r="BN37" s="338">
        <v>41.469210611999998</v>
      </c>
      <c r="BO37" s="338">
        <v>122.67861633</v>
      </c>
      <c r="BP37" s="338">
        <v>242.12074461</v>
      </c>
      <c r="BQ37" s="338">
        <v>351.24653337000001</v>
      </c>
      <c r="BR37" s="338">
        <v>328.29724116</v>
      </c>
      <c r="BS37" s="338">
        <v>181.50388916</v>
      </c>
      <c r="BT37" s="338">
        <v>66.300028167999997</v>
      </c>
      <c r="BU37" s="338">
        <v>20.345377522</v>
      </c>
      <c r="BV37" s="338">
        <v>10.003491782999999</v>
      </c>
    </row>
    <row r="38" spans="1:74" ht="11.1" customHeight="1" x14ac:dyDescent="0.2">
      <c r="A38" s="9"/>
      <c r="B38" s="193" t="s">
        <v>172</v>
      </c>
      <c r="C38" s="249"/>
      <c r="D38" s="249"/>
      <c r="E38" s="249"/>
      <c r="F38" s="249"/>
      <c r="G38" s="249"/>
      <c r="H38" s="249"/>
      <c r="I38" s="249"/>
      <c r="J38" s="249"/>
      <c r="K38" s="249"/>
      <c r="L38" s="249"/>
      <c r="M38" s="249"/>
      <c r="N38" s="249"/>
      <c r="O38" s="249"/>
      <c r="P38" s="249"/>
      <c r="Q38" s="249"/>
      <c r="R38" s="249"/>
      <c r="S38" s="249"/>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752"/>
      <c r="AZ38" s="752"/>
      <c r="BA38" s="752"/>
      <c r="BB38" s="752"/>
      <c r="BC38" s="752"/>
      <c r="BD38" s="752"/>
      <c r="BE38" s="752"/>
      <c r="BF38" s="752"/>
      <c r="BG38" s="752"/>
      <c r="BH38" s="339"/>
      <c r="BI38" s="339"/>
      <c r="BJ38" s="339"/>
      <c r="BK38" s="339"/>
      <c r="BL38" s="339"/>
      <c r="BM38" s="339"/>
      <c r="BN38" s="339"/>
      <c r="BO38" s="339"/>
      <c r="BP38" s="339"/>
      <c r="BQ38" s="339"/>
      <c r="BR38" s="339"/>
      <c r="BS38" s="339"/>
      <c r="BT38" s="339"/>
      <c r="BU38" s="339"/>
      <c r="BV38" s="339"/>
    </row>
    <row r="39" spans="1:74" ht="11.1" customHeight="1" x14ac:dyDescent="0.2">
      <c r="A39" s="9" t="s">
        <v>159</v>
      </c>
      <c r="B39" s="212" t="s">
        <v>587</v>
      </c>
      <c r="C39" s="257">
        <v>0</v>
      </c>
      <c r="D39" s="257">
        <v>0</v>
      </c>
      <c r="E39" s="257">
        <v>0</v>
      </c>
      <c r="F39" s="257">
        <v>0</v>
      </c>
      <c r="G39" s="257">
        <v>6.4732385466000002</v>
      </c>
      <c r="H39" s="257">
        <v>67.375616175999994</v>
      </c>
      <c r="I39" s="257">
        <v>203.56741309</v>
      </c>
      <c r="J39" s="257">
        <v>170.72565302000001</v>
      </c>
      <c r="K39" s="257">
        <v>39.491640779999997</v>
      </c>
      <c r="L39" s="257">
        <v>0.66552143760000004</v>
      </c>
      <c r="M39" s="257">
        <v>0</v>
      </c>
      <c r="N39" s="257">
        <v>0</v>
      </c>
      <c r="O39" s="257">
        <v>0</v>
      </c>
      <c r="P39" s="257">
        <v>0</v>
      </c>
      <c r="Q39" s="257">
        <v>0</v>
      </c>
      <c r="R39" s="257">
        <v>0</v>
      </c>
      <c r="S39" s="257">
        <v>8.6143679212999995</v>
      </c>
      <c r="T39" s="257">
        <v>68.851716241999995</v>
      </c>
      <c r="U39" s="257">
        <v>207.79663941999999</v>
      </c>
      <c r="V39" s="257">
        <v>171.03541498000001</v>
      </c>
      <c r="W39" s="257">
        <v>36.904236418000004</v>
      </c>
      <c r="X39" s="257">
        <v>0.71475474680999995</v>
      </c>
      <c r="Y39" s="257">
        <v>0</v>
      </c>
      <c r="Z39" s="257">
        <v>0</v>
      </c>
      <c r="AA39" s="257">
        <v>0</v>
      </c>
      <c r="AB39" s="257">
        <v>0</v>
      </c>
      <c r="AC39" s="257">
        <v>0</v>
      </c>
      <c r="AD39" s="257">
        <v>0</v>
      </c>
      <c r="AE39" s="257">
        <v>9.4504262362000002</v>
      </c>
      <c r="AF39" s="257">
        <v>73.394303515999994</v>
      </c>
      <c r="AG39" s="257">
        <v>218.97884604000001</v>
      </c>
      <c r="AH39" s="257">
        <v>162.50992289999999</v>
      </c>
      <c r="AI39" s="257">
        <v>35.325873983999998</v>
      </c>
      <c r="AJ39" s="257">
        <v>0.71475474680999995</v>
      </c>
      <c r="AK39" s="257">
        <v>0</v>
      </c>
      <c r="AL39" s="257">
        <v>0</v>
      </c>
      <c r="AM39" s="257">
        <v>0</v>
      </c>
      <c r="AN39" s="257">
        <v>0</v>
      </c>
      <c r="AO39" s="257">
        <v>0</v>
      </c>
      <c r="AP39" s="257">
        <v>0</v>
      </c>
      <c r="AQ39" s="257">
        <v>8.9987636805999998</v>
      </c>
      <c r="AR39" s="257">
        <v>76.167603389999996</v>
      </c>
      <c r="AS39" s="257">
        <v>225.04438474</v>
      </c>
      <c r="AT39" s="257">
        <v>159.13655170000001</v>
      </c>
      <c r="AU39" s="257">
        <v>35.39695064</v>
      </c>
      <c r="AV39" s="257">
        <v>0.76362264909999999</v>
      </c>
      <c r="AW39" s="257">
        <v>0</v>
      </c>
      <c r="AX39" s="257">
        <v>0</v>
      </c>
      <c r="AY39" s="257">
        <v>0</v>
      </c>
      <c r="AZ39" s="257">
        <v>0</v>
      </c>
      <c r="BA39" s="257">
        <v>0</v>
      </c>
      <c r="BB39" s="257">
        <v>0</v>
      </c>
      <c r="BC39" s="257">
        <v>12.145228745000001</v>
      </c>
      <c r="BD39" s="257">
        <v>68.977326751999996</v>
      </c>
      <c r="BE39" s="257">
        <v>224.03780183999999</v>
      </c>
      <c r="BF39" s="257">
        <v>157.48205358000001</v>
      </c>
      <c r="BG39" s="257">
        <v>37.95355137</v>
      </c>
      <c r="BH39" s="341">
        <v>0.76362260000000004</v>
      </c>
      <c r="BI39" s="341">
        <v>0</v>
      </c>
      <c r="BJ39" s="341">
        <v>0</v>
      </c>
      <c r="BK39" s="341">
        <v>0</v>
      </c>
      <c r="BL39" s="341">
        <v>0</v>
      </c>
      <c r="BM39" s="341">
        <v>0</v>
      </c>
      <c r="BN39" s="341">
        <v>0</v>
      </c>
      <c r="BO39" s="341">
        <v>12.38322</v>
      </c>
      <c r="BP39" s="341">
        <v>68.588369999999998</v>
      </c>
      <c r="BQ39" s="341">
        <v>222.67140000000001</v>
      </c>
      <c r="BR39" s="341">
        <v>168.739</v>
      </c>
      <c r="BS39" s="341">
        <v>50.203560000000003</v>
      </c>
      <c r="BT39" s="341">
        <v>0.87279620000000002</v>
      </c>
      <c r="BU39" s="341">
        <v>0</v>
      </c>
      <c r="BV39" s="341">
        <v>0</v>
      </c>
    </row>
    <row r="40" spans="1:74" ht="11.1" customHeight="1" x14ac:dyDescent="0.2">
      <c r="A40" s="9" t="s">
        <v>160</v>
      </c>
      <c r="B40" s="212" t="s">
        <v>621</v>
      </c>
      <c r="C40" s="257">
        <v>0</v>
      </c>
      <c r="D40" s="257">
        <v>0</v>
      </c>
      <c r="E40" s="257">
        <v>0</v>
      </c>
      <c r="F40" s="257">
        <v>4.3029523102999997E-2</v>
      </c>
      <c r="G40" s="257">
        <v>24.521892275999999</v>
      </c>
      <c r="H40" s="257">
        <v>129.18689015000001</v>
      </c>
      <c r="I40" s="257">
        <v>259.83899208999998</v>
      </c>
      <c r="J40" s="257">
        <v>226.20196171000001</v>
      </c>
      <c r="K40" s="257">
        <v>75.357394170000006</v>
      </c>
      <c r="L40" s="257">
        <v>4.0165034031999998</v>
      </c>
      <c r="M40" s="257">
        <v>0</v>
      </c>
      <c r="N40" s="257">
        <v>0</v>
      </c>
      <c r="O40" s="257">
        <v>0</v>
      </c>
      <c r="P40" s="257">
        <v>0</v>
      </c>
      <c r="Q40" s="257">
        <v>0.19786212279000001</v>
      </c>
      <c r="R40" s="257">
        <v>4.3029523102999997E-2</v>
      </c>
      <c r="S40" s="257">
        <v>30.055703467000001</v>
      </c>
      <c r="T40" s="257">
        <v>128.71431529</v>
      </c>
      <c r="U40" s="257">
        <v>264.23380272999998</v>
      </c>
      <c r="V40" s="257">
        <v>223.10281863</v>
      </c>
      <c r="W40" s="257">
        <v>72.730540790000006</v>
      </c>
      <c r="X40" s="257">
        <v>4.4291098491999996</v>
      </c>
      <c r="Y40" s="257">
        <v>0</v>
      </c>
      <c r="Z40" s="257">
        <v>0</v>
      </c>
      <c r="AA40" s="257">
        <v>0</v>
      </c>
      <c r="AB40" s="257">
        <v>0</v>
      </c>
      <c r="AC40" s="257">
        <v>0.19786212279000001</v>
      </c>
      <c r="AD40" s="257">
        <v>4.3029523102999997E-2</v>
      </c>
      <c r="AE40" s="257">
        <v>31.618566257000001</v>
      </c>
      <c r="AF40" s="257">
        <v>135.23051942000001</v>
      </c>
      <c r="AG40" s="257">
        <v>274.10214352999998</v>
      </c>
      <c r="AH40" s="257">
        <v>213.80809536999999</v>
      </c>
      <c r="AI40" s="257">
        <v>70.350680757999996</v>
      </c>
      <c r="AJ40" s="257">
        <v>4.9940018882999997</v>
      </c>
      <c r="AK40" s="257">
        <v>0</v>
      </c>
      <c r="AL40" s="257">
        <v>0</v>
      </c>
      <c r="AM40" s="257">
        <v>0</v>
      </c>
      <c r="AN40" s="257">
        <v>0</v>
      </c>
      <c r="AO40" s="257">
        <v>0.19786212279000001</v>
      </c>
      <c r="AP40" s="257">
        <v>4.3029523102999997E-2</v>
      </c>
      <c r="AQ40" s="257">
        <v>28.191684853000002</v>
      </c>
      <c r="AR40" s="257">
        <v>139.61925391</v>
      </c>
      <c r="AS40" s="257">
        <v>276.59257429000002</v>
      </c>
      <c r="AT40" s="257">
        <v>211.43974560999999</v>
      </c>
      <c r="AU40" s="257">
        <v>69.314992423999996</v>
      </c>
      <c r="AV40" s="257">
        <v>5.4804139942000001</v>
      </c>
      <c r="AW40" s="257">
        <v>0</v>
      </c>
      <c r="AX40" s="257">
        <v>0</v>
      </c>
      <c r="AY40" s="257">
        <v>0</v>
      </c>
      <c r="AZ40" s="257">
        <v>0</v>
      </c>
      <c r="BA40" s="257">
        <v>0.19786212279000001</v>
      </c>
      <c r="BB40" s="257">
        <v>4.3029523102999997E-2</v>
      </c>
      <c r="BC40" s="257">
        <v>35.078839991999999</v>
      </c>
      <c r="BD40" s="257">
        <v>132.72163891</v>
      </c>
      <c r="BE40" s="257">
        <v>272.96638947999998</v>
      </c>
      <c r="BF40" s="257">
        <v>205.07088598000001</v>
      </c>
      <c r="BG40" s="257">
        <v>70.738850548000002</v>
      </c>
      <c r="BH40" s="341">
        <v>5.1711609999999997</v>
      </c>
      <c r="BI40" s="341">
        <v>0</v>
      </c>
      <c r="BJ40" s="341">
        <v>8.6269100000000001E-2</v>
      </c>
      <c r="BK40" s="341">
        <v>0</v>
      </c>
      <c r="BL40" s="341">
        <v>0</v>
      </c>
      <c r="BM40" s="341">
        <v>0.19786210000000001</v>
      </c>
      <c r="BN40" s="341">
        <v>4.3029499999999998E-2</v>
      </c>
      <c r="BO40" s="341">
        <v>34.721310000000003</v>
      </c>
      <c r="BP40" s="341">
        <v>134.0752</v>
      </c>
      <c r="BQ40" s="341">
        <v>274.11900000000003</v>
      </c>
      <c r="BR40" s="341">
        <v>214.32470000000001</v>
      </c>
      <c r="BS40" s="341">
        <v>83.503270000000001</v>
      </c>
      <c r="BT40" s="341">
        <v>5.6453689999999996</v>
      </c>
      <c r="BU40" s="341">
        <v>0</v>
      </c>
      <c r="BV40" s="341">
        <v>8.6269100000000001E-2</v>
      </c>
    </row>
    <row r="41" spans="1:74" ht="11.1" customHeight="1" x14ac:dyDescent="0.2">
      <c r="A41" s="9" t="s">
        <v>161</v>
      </c>
      <c r="B41" s="212" t="s">
        <v>588</v>
      </c>
      <c r="C41" s="257">
        <v>0.10473952967</v>
      </c>
      <c r="D41" s="257">
        <v>0</v>
      </c>
      <c r="E41" s="257">
        <v>0.63937917788999998</v>
      </c>
      <c r="F41" s="257">
        <v>2.0364940157999998</v>
      </c>
      <c r="G41" s="257">
        <v>47.401731738000002</v>
      </c>
      <c r="H41" s="257">
        <v>162.73409620999999</v>
      </c>
      <c r="I41" s="257">
        <v>253.36091701000001</v>
      </c>
      <c r="J41" s="257">
        <v>221.48510375999999</v>
      </c>
      <c r="K41" s="257">
        <v>76.322866566000002</v>
      </c>
      <c r="L41" s="257">
        <v>6.0144527130999998</v>
      </c>
      <c r="M41" s="257">
        <v>0</v>
      </c>
      <c r="N41" s="257">
        <v>0</v>
      </c>
      <c r="O41" s="257">
        <v>0.10473952967</v>
      </c>
      <c r="P41" s="257">
        <v>0</v>
      </c>
      <c r="Q41" s="257">
        <v>2.8593443774999998</v>
      </c>
      <c r="R41" s="257">
        <v>2.0153745017000002</v>
      </c>
      <c r="S41" s="257">
        <v>56.602598602</v>
      </c>
      <c r="T41" s="257">
        <v>161.86332819</v>
      </c>
      <c r="U41" s="257">
        <v>261.52422580000001</v>
      </c>
      <c r="V41" s="257">
        <v>216.98660534000001</v>
      </c>
      <c r="W41" s="257">
        <v>69.663120023000005</v>
      </c>
      <c r="X41" s="257">
        <v>5.9909359435000002</v>
      </c>
      <c r="Y41" s="257">
        <v>0</v>
      </c>
      <c r="Z41" s="257">
        <v>0</v>
      </c>
      <c r="AA41" s="257">
        <v>0.10473952967</v>
      </c>
      <c r="AB41" s="257">
        <v>0</v>
      </c>
      <c r="AC41" s="257">
        <v>2.8183195085000001</v>
      </c>
      <c r="AD41" s="257">
        <v>1.9083038463999999</v>
      </c>
      <c r="AE41" s="257">
        <v>60.438019033000003</v>
      </c>
      <c r="AF41" s="257">
        <v>167.23123423000001</v>
      </c>
      <c r="AG41" s="257">
        <v>262.23871093000002</v>
      </c>
      <c r="AH41" s="257">
        <v>210.97411332999999</v>
      </c>
      <c r="AI41" s="257">
        <v>72.651342645</v>
      </c>
      <c r="AJ41" s="257">
        <v>6.3453646534999999</v>
      </c>
      <c r="AK41" s="257">
        <v>0</v>
      </c>
      <c r="AL41" s="257">
        <v>0</v>
      </c>
      <c r="AM41" s="257">
        <v>0.10473952967</v>
      </c>
      <c r="AN41" s="257">
        <v>0</v>
      </c>
      <c r="AO41" s="257">
        <v>2.7362137447000001</v>
      </c>
      <c r="AP41" s="257">
        <v>1.9067757914000001</v>
      </c>
      <c r="AQ41" s="257">
        <v>58.418901065999997</v>
      </c>
      <c r="AR41" s="257">
        <v>173.32163897999999</v>
      </c>
      <c r="AS41" s="257">
        <v>256.98199139000002</v>
      </c>
      <c r="AT41" s="257">
        <v>219.37871308000001</v>
      </c>
      <c r="AU41" s="257">
        <v>68.279397500000002</v>
      </c>
      <c r="AV41" s="257">
        <v>6.0515206861999999</v>
      </c>
      <c r="AW41" s="257">
        <v>0</v>
      </c>
      <c r="AX41" s="257">
        <v>0</v>
      </c>
      <c r="AY41" s="257">
        <v>0.10473952967</v>
      </c>
      <c r="AZ41" s="257">
        <v>0</v>
      </c>
      <c r="BA41" s="257">
        <v>2.7362137447000001</v>
      </c>
      <c r="BB41" s="257">
        <v>1.8556273405000001</v>
      </c>
      <c r="BC41" s="257">
        <v>64.055467543000006</v>
      </c>
      <c r="BD41" s="257">
        <v>162.82193432</v>
      </c>
      <c r="BE41" s="257">
        <v>248.80408431999999</v>
      </c>
      <c r="BF41" s="257">
        <v>210.43635269999999</v>
      </c>
      <c r="BG41" s="257">
        <v>68.691265860000001</v>
      </c>
      <c r="BH41" s="341">
        <v>6.000597</v>
      </c>
      <c r="BI41" s="341">
        <v>0</v>
      </c>
      <c r="BJ41" s="341">
        <v>0.1551015</v>
      </c>
      <c r="BK41" s="341">
        <v>0</v>
      </c>
      <c r="BL41" s="341">
        <v>0</v>
      </c>
      <c r="BM41" s="341">
        <v>3.056079</v>
      </c>
      <c r="BN41" s="341">
        <v>1.38988</v>
      </c>
      <c r="BO41" s="341">
        <v>64.170609999999996</v>
      </c>
      <c r="BP41" s="341">
        <v>168.75389999999999</v>
      </c>
      <c r="BQ41" s="341">
        <v>247.2191</v>
      </c>
      <c r="BR41" s="341">
        <v>216.9734</v>
      </c>
      <c r="BS41" s="341">
        <v>81.604079999999996</v>
      </c>
      <c r="BT41" s="341">
        <v>6.7393729999999996</v>
      </c>
      <c r="BU41" s="341">
        <v>0</v>
      </c>
      <c r="BV41" s="341">
        <v>0.1551015</v>
      </c>
    </row>
    <row r="42" spans="1:74" ht="11.1" customHeight="1" x14ac:dyDescent="0.2">
      <c r="A42" s="9" t="s">
        <v>162</v>
      </c>
      <c r="B42" s="212" t="s">
        <v>589</v>
      </c>
      <c r="C42" s="257">
        <v>0.20605248340999999</v>
      </c>
      <c r="D42" s="257">
        <v>0</v>
      </c>
      <c r="E42" s="257">
        <v>3.5409839265</v>
      </c>
      <c r="F42" s="257">
        <v>7.8348193333999996</v>
      </c>
      <c r="G42" s="257">
        <v>58.019802767000002</v>
      </c>
      <c r="H42" s="257">
        <v>197.46768428999999</v>
      </c>
      <c r="I42" s="257">
        <v>317.48755835999998</v>
      </c>
      <c r="J42" s="257">
        <v>268.07214587999999</v>
      </c>
      <c r="K42" s="257">
        <v>94.129725467</v>
      </c>
      <c r="L42" s="257">
        <v>9.0772274625999998</v>
      </c>
      <c r="M42" s="257">
        <v>7.2334808092999997E-2</v>
      </c>
      <c r="N42" s="257">
        <v>0</v>
      </c>
      <c r="O42" s="257">
        <v>0.20605248340999999</v>
      </c>
      <c r="P42" s="257">
        <v>0</v>
      </c>
      <c r="Q42" s="257">
        <v>7.2741528383</v>
      </c>
      <c r="R42" s="257">
        <v>8.5494227213999991</v>
      </c>
      <c r="S42" s="257">
        <v>67.129114631999997</v>
      </c>
      <c r="T42" s="257">
        <v>196.91048595000001</v>
      </c>
      <c r="U42" s="257">
        <v>327.69093823999998</v>
      </c>
      <c r="V42" s="257">
        <v>266.78329588000003</v>
      </c>
      <c r="W42" s="257">
        <v>89.528226410000002</v>
      </c>
      <c r="X42" s="257">
        <v>9.4042044858999994</v>
      </c>
      <c r="Y42" s="257">
        <v>7.2334808092999997E-2</v>
      </c>
      <c r="Z42" s="257">
        <v>0</v>
      </c>
      <c r="AA42" s="257">
        <v>0.20605248340999999</v>
      </c>
      <c r="AB42" s="257">
        <v>0</v>
      </c>
      <c r="AC42" s="257">
        <v>7.1448832017999999</v>
      </c>
      <c r="AD42" s="257">
        <v>7.9231149954999998</v>
      </c>
      <c r="AE42" s="257">
        <v>67.361703105999993</v>
      </c>
      <c r="AF42" s="257">
        <v>202.04581211000001</v>
      </c>
      <c r="AG42" s="257">
        <v>322.04633994</v>
      </c>
      <c r="AH42" s="257">
        <v>258.28972262000002</v>
      </c>
      <c r="AI42" s="257">
        <v>97.950704305000002</v>
      </c>
      <c r="AJ42" s="257">
        <v>9.0090358338000005</v>
      </c>
      <c r="AK42" s="257">
        <v>7.2334808092999997E-2</v>
      </c>
      <c r="AL42" s="257">
        <v>0</v>
      </c>
      <c r="AM42" s="257">
        <v>0.20605248340999999</v>
      </c>
      <c r="AN42" s="257">
        <v>0</v>
      </c>
      <c r="AO42" s="257">
        <v>6.4850981449000002</v>
      </c>
      <c r="AP42" s="257">
        <v>7.6994096923999997</v>
      </c>
      <c r="AQ42" s="257">
        <v>66.060737282999995</v>
      </c>
      <c r="AR42" s="257">
        <v>208.42817564999999</v>
      </c>
      <c r="AS42" s="257">
        <v>319.53858567999998</v>
      </c>
      <c r="AT42" s="257">
        <v>270.24057871999997</v>
      </c>
      <c r="AU42" s="257">
        <v>93.557822017000007</v>
      </c>
      <c r="AV42" s="257">
        <v>8.9393502764000008</v>
      </c>
      <c r="AW42" s="257">
        <v>7.2334808092999997E-2</v>
      </c>
      <c r="AX42" s="257">
        <v>0</v>
      </c>
      <c r="AY42" s="257">
        <v>0.20605248340999999</v>
      </c>
      <c r="AZ42" s="257">
        <v>0</v>
      </c>
      <c r="BA42" s="257">
        <v>6.6763421130999996</v>
      </c>
      <c r="BB42" s="257">
        <v>7.6262061316</v>
      </c>
      <c r="BC42" s="257">
        <v>66.771446525000002</v>
      </c>
      <c r="BD42" s="257">
        <v>204.36691911</v>
      </c>
      <c r="BE42" s="257">
        <v>315.44254911000002</v>
      </c>
      <c r="BF42" s="257">
        <v>263.30910911000001</v>
      </c>
      <c r="BG42" s="257">
        <v>95.079566087000003</v>
      </c>
      <c r="BH42" s="341">
        <v>9.2144089999999998</v>
      </c>
      <c r="BI42" s="341">
        <v>7.2334800000000005E-2</v>
      </c>
      <c r="BJ42" s="341">
        <v>0</v>
      </c>
      <c r="BK42" s="341">
        <v>0</v>
      </c>
      <c r="BL42" s="341">
        <v>7.68442E-3</v>
      </c>
      <c r="BM42" s="341">
        <v>7.2737879999999997</v>
      </c>
      <c r="BN42" s="341">
        <v>6.3263170000000004</v>
      </c>
      <c r="BO42" s="341">
        <v>64.631010000000003</v>
      </c>
      <c r="BP42" s="341">
        <v>209.98</v>
      </c>
      <c r="BQ42" s="341">
        <v>308.16289999999998</v>
      </c>
      <c r="BR42" s="341">
        <v>260.70330000000001</v>
      </c>
      <c r="BS42" s="341">
        <v>105.82559999999999</v>
      </c>
      <c r="BT42" s="341">
        <v>9.9824260000000002</v>
      </c>
      <c r="BU42" s="341">
        <v>0.1010779</v>
      </c>
      <c r="BV42" s="341">
        <v>0</v>
      </c>
    </row>
    <row r="43" spans="1:74" ht="11.1" customHeight="1" x14ac:dyDescent="0.2">
      <c r="A43" s="9" t="s">
        <v>163</v>
      </c>
      <c r="B43" s="212" t="s">
        <v>622</v>
      </c>
      <c r="C43" s="257">
        <v>26.87163168</v>
      </c>
      <c r="D43" s="257">
        <v>26.794819999000001</v>
      </c>
      <c r="E43" s="257">
        <v>52.590127809999998</v>
      </c>
      <c r="F43" s="257">
        <v>80.095021996</v>
      </c>
      <c r="G43" s="257">
        <v>197.51092499999999</v>
      </c>
      <c r="H43" s="257">
        <v>357.87772727999999</v>
      </c>
      <c r="I43" s="257">
        <v>441.27985597000003</v>
      </c>
      <c r="J43" s="257">
        <v>438.72580748000001</v>
      </c>
      <c r="K43" s="257">
        <v>284.01759010000001</v>
      </c>
      <c r="L43" s="257">
        <v>130.08815813999999</v>
      </c>
      <c r="M43" s="257">
        <v>50.429941647</v>
      </c>
      <c r="N43" s="257">
        <v>30.848138816999999</v>
      </c>
      <c r="O43" s="257">
        <v>26.686332841999999</v>
      </c>
      <c r="P43" s="257">
        <v>28.676951293999998</v>
      </c>
      <c r="Q43" s="257">
        <v>56.875597878000001</v>
      </c>
      <c r="R43" s="257">
        <v>76.473197987000006</v>
      </c>
      <c r="S43" s="257">
        <v>204.02897952999999</v>
      </c>
      <c r="T43" s="257">
        <v>353.84937652000002</v>
      </c>
      <c r="U43" s="257">
        <v>445.46155006999999</v>
      </c>
      <c r="V43" s="257">
        <v>435.77528173000002</v>
      </c>
      <c r="W43" s="257">
        <v>278.97904541999998</v>
      </c>
      <c r="X43" s="257">
        <v>126.23605219</v>
      </c>
      <c r="Y43" s="257">
        <v>49.567762019</v>
      </c>
      <c r="Z43" s="257">
        <v>32.545141815000001</v>
      </c>
      <c r="AA43" s="257">
        <v>31.498455399000001</v>
      </c>
      <c r="AB43" s="257">
        <v>28.703113994999999</v>
      </c>
      <c r="AC43" s="257">
        <v>49.441150208000003</v>
      </c>
      <c r="AD43" s="257">
        <v>78.931521486999998</v>
      </c>
      <c r="AE43" s="257">
        <v>199.71188900000001</v>
      </c>
      <c r="AF43" s="257">
        <v>359.39399890999999</v>
      </c>
      <c r="AG43" s="257">
        <v>446.1812764</v>
      </c>
      <c r="AH43" s="257">
        <v>430.97660882000002</v>
      </c>
      <c r="AI43" s="257">
        <v>279.87892046000002</v>
      </c>
      <c r="AJ43" s="257">
        <v>127.3596625</v>
      </c>
      <c r="AK43" s="257">
        <v>48.731522319</v>
      </c>
      <c r="AL43" s="257">
        <v>36.739761704999999</v>
      </c>
      <c r="AM43" s="257">
        <v>31.266138252000001</v>
      </c>
      <c r="AN43" s="257">
        <v>30.257637006</v>
      </c>
      <c r="AO43" s="257">
        <v>48.186613780000002</v>
      </c>
      <c r="AP43" s="257">
        <v>81.613464569000001</v>
      </c>
      <c r="AQ43" s="257">
        <v>194.88031269000001</v>
      </c>
      <c r="AR43" s="257">
        <v>359.99383734999998</v>
      </c>
      <c r="AS43" s="257">
        <v>444.02580911000001</v>
      </c>
      <c r="AT43" s="257">
        <v>432.68999309999998</v>
      </c>
      <c r="AU43" s="257">
        <v>281.26591251999997</v>
      </c>
      <c r="AV43" s="257">
        <v>126.04802203</v>
      </c>
      <c r="AW43" s="257">
        <v>45.738084520999998</v>
      </c>
      <c r="AX43" s="257">
        <v>38.203430887000003</v>
      </c>
      <c r="AY43" s="257">
        <v>31.186952304999998</v>
      </c>
      <c r="AZ43" s="257">
        <v>29.321674093999999</v>
      </c>
      <c r="BA43" s="257">
        <v>53.009668204999997</v>
      </c>
      <c r="BB43" s="257">
        <v>89.957616512000001</v>
      </c>
      <c r="BC43" s="257">
        <v>204.60981957000001</v>
      </c>
      <c r="BD43" s="257">
        <v>366.64353217000001</v>
      </c>
      <c r="BE43" s="257">
        <v>441.92354494</v>
      </c>
      <c r="BF43" s="257">
        <v>427.52284564000001</v>
      </c>
      <c r="BG43" s="257">
        <v>277.68717975999999</v>
      </c>
      <c r="BH43" s="341">
        <v>125.8026</v>
      </c>
      <c r="BI43" s="341">
        <v>49.88109</v>
      </c>
      <c r="BJ43" s="341">
        <v>46.071800000000003</v>
      </c>
      <c r="BK43" s="341">
        <v>29.563790000000001</v>
      </c>
      <c r="BL43" s="341">
        <v>29.675909999999998</v>
      </c>
      <c r="BM43" s="341">
        <v>57.321950000000001</v>
      </c>
      <c r="BN43" s="341">
        <v>87.822299999999998</v>
      </c>
      <c r="BO43" s="341">
        <v>206.11359999999999</v>
      </c>
      <c r="BP43" s="341">
        <v>371.86180000000002</v>
      </c>
      <c r="BQ43" s="341">
        <v>447.97590000000002</v>
      </c>
      <c r="BR43" s="341">
        <v>429.53460000000001</v>
      </c>
      <c r="BS43" s="341">
        <v>293.57429999999999</v>
      </c>
      <c r="BT43" s="341">
        <v>128.4051</v>
      </c>
      <c r="BU43" s="341">
        <v>51.96902</v>
      </c>
      <c r="BV43" s="341">
        <v>43.967599999999997</v>
      </c>
    </row>
    <row r="44" spans="1:74" ht="11.1" customHeight="1" x14ac:dyDescent="0.2">
      <c r="A44" s="9" t="s">
        <v>164</v>
      </c>
      <c r="B44" s="212" t="s">
        <v>591</v>
      </c>
      <c r="C44" s="257">
        <v>5.5322380652999996</v>
      </c>
      <c r="D44" s="257">
        <v>2.0296848142999999</v>
      </c>
      <c r="E44" s="257">
        <v>20.216439318999999</v>
      </c>
      <c r="F44" s="257">
        <v>37.373714084</v>
      </c>
      <c r="G44" s="257">
        <v>148.94910401000001</v>
      </c>
      <c r="H44" s="257">
        <v>331.44551918000002</v>
      </c>
      <c r="I44" s="257">
        <v>412.07906493000002</v>
      </c>
      <c r="J44" s="257">
        <v>418.70233932999997</v>
      </c>
      <c r="K44" s="257">
        <v>229.12676092000001</v>
      </c>
      <c r="L44" s="257">
        <v>53.615387499999997</v>
      </c>
      <c r="M44" s="257">
        <v>5.4656964191000004</v>
      </c>
      <c r="N44" s="257">
        <v>1.7341140207000001</v>
      </c>
      <c r="O44" s="257">
        <v>6.1530850949999998</v>
      </c>
      <c r="P44" s="257">
        <v>2.5967831353999999</v>
      </c>
      <c r="Q44" s="257">
        <v>27.723349228</v>
      </c>
      <c r="R44" s="257">
        <v>36.251235125000001</v>
      </c>
      <c r="S44" s="257">
        <v>159.59459559000001</v>
      </c>
      <c r="T44" s="257">
        <v>328.98184114999998</v>
      </c>
      <c r="U44" s="257">
        <v>417.11460010000002</v>
      </c>
      <c r="V44" s="257">
        <v>412.93377887000003</v>
      </c>
      <c r="W44" s="257">
        <v>218.59132124000001</v>
      </c>
      <c r="X44" s="257">
        <v>49.062139508999998</v>
      </c>
      <c r="Y44" s="257">
        <v>5.4630715107999999</v>
      </c>
      <c r="Z44" s="257">
        <v>2.2791200999000001</v>
      </c>
      <c r="AA44" s="257">
        <v>6.9712833451999998</v>
      </c>
      <c r="AB44" s="257">
        <v>2.6577987843000002</v>
      </c>
      <c r="AC44" s="257">
        <v>25.850679027000002</v>
      </c>
      <c r="AD44" s="257">
        <v>34.799153703999998</v>
      </c>
      <c r="AE44" s="257">
        <v>155.20037958</v>
      </c>
      <c r="AF44" s="257">
        <v>337.85787259</v>
      </c>
      <c r="AG44" s="257">
        <v>413.61239668000002</v>
      </c>
      <c r="AH44" s="257">
        <v>406.99305679000003</v>
      </c>
      <c r="AI44" s="257">
        <v>224.71590265</v>
      </c>
      <c r="AJ44" s="257">
        <v>50.162599878000002</v>
      </c>
      <c r="AK44" s="257">
        <v>4.3430179758999996</v>
      </c>
      <c r="AL44" s="257">
        <v>2.4201258228000002</v>
      </c>
      <c r="AM44" s="257">
        <v>6.6760685568999998</v>
      </c>
      <c r="AN44" s="257">
        <v>2.7304959215000002</v>
      </c>
      <c r="AO44" s="257">
        <v>23.317802283999999</v>
      </c>
      <c r="AP44" s="257">
        <v>35.382238948000001</v>
      </c>
      <c r="AQ44" s="257">
        <v>149.19024830000001</v>
      </c>
      <c r="AR44" s="257">
        <v>341.44162018999998</v>
      </c>
      <c r="AS44" s="257">
        <v>407.87364687000002</v>
      </c>
      <c r="AT44" s="257">
        <v>417.11160718999997</v>
      </c>
      <c r="AU44" s="257">
        <v>227.65402674000001</v>
      </c>
      <c r="AV44" s="257">
        <v>45.982787633999997</v>
      </c>
      <c r="AW44" s="257">
        <v>3.1338470091000001</v>
      </c>
      <c r="AX44" s="257">
        <v>2.7584727269</v>
      </c>
      <c r="AY44" s="257">
        <v>5.7303905755000004</v>
      </c>
      <c r="AZ44" s="257">
        <v>2.1644660868000001</v>
      </c>
      <c r="BA44" s="257">
        <v>24.541588784999998</v>
      </c>
      <c r="BB44" s="257">
        <v>38.429643032999998</v>
      </c>
      <c r="BC44" s="257">
        <v>157.12694819000001</v>
      </c>
      <c r="BD44" s="257">
        <v>345.98711137999999</v>
      </c>
      <c r="BE44" s="257">
        <v>409.24345648000002</v>
      </c>
      <c r="BF44" s="257">
        <v>406.08291910000003</v>
      </c>
      <c r="BG44" s="257">
        <v>222.79131095</v>
      </c>
      <c r="BH44" s="341">
        <v>47.091650000000001</v>
      </c>
      <c r="BI44" s="341">
        <v>4.0264800000000003</v>
      </c>
      <c r="BJ44" s="341">
        <v>5.1081300000000001</v>
      </c>
      <c r="BK44" s="341">
        <v>4.1262379999999999</v>
      </c>
      <c r="BL44" s="341">
        <v>2.4070010000000002</v>
      </c>
      <c r="BM44" s="341">
        <v>26.415929999999999</v>
      </c>
      <c r="BN44" s="341">
        <v>34.360660000000003</v>
      </c>
      <c r="BO44" s="341">
        <v>156.72999999999999</v>
      </c>
      <c r="BP44" s="341">
        <v>353.5462</v>
      </c>
      <c r="BQ44" s="341">
        <v>412.61290000000002</v>
      </c>
      <c r="BR44" s="341">
        <v>405.23009999999999</v>
      </c>
      <c r="BS44" s="341">
        <v>243.00909999999999</v>
      </c>
      <c r="BT44" s="341">
        <v>49.408459999999998</v>
      </c>
      <c r="BU44" s="341">
        <v>4.4949630000000003</v>
      </c>
      <c r="BV44" s="341">
        <v>5.0961150000000002</v>
      </c>
    </row>
    <row r="45" spans="1:74" ht="11.1" customHeight="1" x14ac:dyDescent="0.2">
      <c r="A45" s="9" t="s">
        <v>165</v>
      </c>
      <c r="B45" s="212" t="s">
        <v>592</v>
      </c>
      <c r="C45" s="257">
        <v>14.800264048000001</v>
      </c>
      <c r="D45" s="257">
        <v>12.90278101</v>
      </c>
      <c r="E45" s="257">
        <v>60.223064331000003</v>
      </c>
      <c r="F45" s="257">
        <v>118.94499535</v>
      </c>
      <c r="G45" s="257">
        <v>283.18715796999999</v>
      </c>
      <c r="H45" s="257">
        <v>471.89244523000002</v>
      </c>
      <c r="I45" s="257">
        <v>549.23776217</v>
      </c>
      <c r="J45" s="257">
        <v>572.67042318999995</v>
      </c>
      <c r="K45" s="257">
        <v>360.79121988999998</v>
      </c>
      <c r="L45" s="257">
        <v>145.29115267</v>
      </c>
      <c r="M45" s="257">
        <v>38.950473226</v>
      </c>
      <c r="N45" s="257">
        <v>7.1742799819999998</v>
      </c>
      <c r="O45" s="257">
        <v>15.820954653999999</v>
      </c>
      <c r="P45" s="257">
        <v>14.570112411</v>
      </c>
      <c r="Q45" s="257">
        <v>69.117007895</v>
      </c>
      <c r="R45" s="257">
        <v>120.17225619</v>
      </c>
      <c r="S45" s="257">
        <v>290.77448798</v>
      </c>
      <c r="T45" s="257">
        <v>477.77195118999998</v>
      </c>
      <c r="U45" s="257">
        <v>556.40916300000004</v>
      </c>
      <c r="V45" s="257">
        <v>575.91417217000003</v>
      </c>
      <c r="W45" s="257">
        <v>361.30070895</v>
      </c>
      <c r="X45" s="257">
        <v>144.43658235999999</v>
      </c>
      <c r="Y45" s="257">
        <v>41.567522957000001</v>
      </c>
      <c r="Z45" s="257">
        <v>8.2261644905000004</v>
      </c>
      <c r="AA45" s="257">
        <v>16.991088356999999</v>
      </c>
      <c r="AB45" s="257">
        <v>16.102569119999998</v>
      </c>
      <c r="AC45" s="257">
        <v>68.741569765999998</v>
      </c>
      <c r="AD45" s="257">
        <v>115.52466516</v>
      </c>
      <c r="AE45" s="257">
        <v>280.16703801</v>
      </c>
      <c r="AF45" s="257">
        <v>486.2555959</v>
      </c>
      <c r="AG45" s="257">
        <v>554.47022794999998</v>
      </c>
      <c r="AH45" s="257">
        <v>575.81443157000001</v>
      </c>
      <c r="AI45" s="257">
        <v>375.59516060999999</v>
      </c>
      <c r="AJ45" s="257">
        <v>144.59208684000001</v>
      </c>
      <c r="AK45" s="257">
        <v>37.801014864999999</v>
      </c>
      <c r="AL45" s="257">
        <v>8.0096903051999995</v>
      </c>
      <c r="AM45" s="257">
        <v>15.795484876</v>
      </c>
      <c r="AN45" s="257">
        <v>16.287675829000001</v>
      </c>
      <c r="AO45" s="257">
        <v>61.983840739999998</v>
      </c>
      <c r="AP45" s="257">
        <v>116.16748500999999</v>
      </c>
      <c r="AQ45" s="257">
        <v>275.49090075999999</v>
      </c>
      <c r="AR45" s="257">
        <v>491.29066871999999</v>
      </c>
      <c r="AS45" s="257">
        <v>555.08620756000005</v>
      </c>
      <c r="AT45" s="257">
        <v>585.85698448000005</v>
      </c>
      <c r="AU45" s="257">
        <v>377.64540817</v>
      </c>
      <c r="AV45" s="257">
        <v>140.23785851</v>
      </c>
      <c r="AW45" s="257">
        <v>34.458009681999997</v>
      </c>
      <c r="AX45" s="257">
        <v>8.9816653106000004</v>
      </c>
      <c r="AY45" s="257">
        <v>13.795060064999999</v>
      </c>
      <c r="AZ45" s="257">
        <v>14.792524743</v>
      </c>
      <c r="BA45" s="257">
        <v>61.871333026000002</v>
      </c>
      <c r="BB45" s="257">
        <v>121.74778327999999</v>
      </c>
      <c r="BC45" s="257">
        <v>278.24730720999997</v>
      </c>
      <c r="BD45" s="257">
        <v>489.77026796000001</v>
      </c>
      <c r="BE45" s="257">
        <v>558.79771087999995</v>
      </c>
      <c r="BF45" s="257">
        <v>586.35086562000004</v>
      </c>
      <c r="BG45" s="257">
        <v>372.63292587000001</v>
      </c>
      <c r="BH45" s="341">
        <v>145.80029999999999</v>
      </c>
      <c r="BI45" s="341">
        <v>34.407609999999998</v>
      </c>
      <c r="BJ45" s="341">
        <v>11.025</v>
      </c>
      <c r="BK45" s="341">
        <v>11.3292</v>
      </c>
      <c r="BL45" s="341">
        <v>16.413979999999999</v>
      </c>
      <c r="BM45" s="341">
        <v>62.055250000000001</v>
      </c>
      <c r="BN45" s="341">
        <v>113.7778</v>
      </c>
      <c r="BO45" s="341">
        <v>270.8252</v>
      </c>
      <c r="BP45" s="341">
        <v>491.96960000000001</v>
      </c>
      <c r="BQ45" s="341">
        <v>564.01559999999995</v>
      </c>
      <c r="BR45" s="341">
        <v>580.09519999999998</v>
      </c>
      <c r="BS45" s="341">
        <v>385.45499999999998</v>
      </c>
      <c r="BT45" s="341">
        <v>146.9323</v>
      </c>
      <c r="BU45" s="341">
        <v>34.852789999999999</v>
      </c>
      <c r="BV45" s="341">
        <v>11.29072</v>
      </c>
    </row>
    <row r="46" spans="1:74" ht="11.1" customHeight="1" x14ac:dyDescent="0.2">
      <c r="A46" s="9" t="s">
        <v>166</v>
      </c>
      <c r="B46" s="212" t="s">
        <v>593</v>
      </c>
      <c r="C46" s="257">
        <v>1.05274991</v>
      </c>
      <c r="D46" s="257">
        <v>2.0913123385999999</v>
      </c>
      <c r="E46" s="257">
        <v>13.828899514</v>
      </c>
      <c r="F46" s="257">
        <v>37.713601099000002</v>
      </c>
      <c r="G46" s="257">
        <v>116.21487814</v>
      </c>
      <c r="H46" s="257">
        <v>254.18084461000001</v>
      </c>
      <c r="I46" s="257">
        <v>403.13566434000001</v>
      </c>
      <c r="J46" s="257">
        <v>331.30098208999999</v>
      </c>
      <c r="K46" s="257">
        <v>196.71725204000001</v>
      </c>
      <c r="L46" s="257">
        <v>64.260549077999997</v>
      </c>
      <c r="M46" s="257">
        <v>9.3574915496000006</v>
      </c>
      <c r="N46" s="257">
        <v>0</v>
      </c>
      <c r="O46" s="257">
        <v>1.2020091399999999</v>
      </c>
      <c r="P46" s="257">
        <v>2.0391814576999998</v>
      </c>
      <c r="Q46" s="257">
        <v>14.193515347</v>
      </c>
      <c r="R46" s="257">
        <v>36.942552305</v>
      </c>
      <c r="S46" s="257">
        <v>119.74073928</v>
      </c>
      <c r="T46" s="257">
        <v>254.57104751</v>
      </c>
      <c r="U46" s="257">
        <v>399.94991966999999</v>
      </c>
      <c r="V46" s="257">
        <v>336.50675544000001</v>
      </c>
      <c r="W46" s="257">
        <v>197.94357085999999</v>
      </c>
      <c r="X46" s="257">
        <v>67.334837281000006</v>
      </c>
      <c r="Y46" s="257">
        <v>9.9293932120000008</v>
      </c>
      <c r="Z46" s="257">
        <v>0</v>
      </c>
      <c r="AA46" s="257">
        <v>0.69889056075</v>
      </c>
      <c r="AB46" s="257">
        <v>1.8396579356</v>
      </c>
      <c r="AC46" s="257">
        <v>15.634991184</v>
      </c>
      <c r="AD46" s="257">
        <v>39.272722221000002</v>
      </c>
      <c r="AE46" s="257">
        <v>119.63885899</v>
      </c>
      <c r="AF46" s="257">
        <v>261.38940130999998</v>
      </c>
      <c r="AG46" s="257">
        <v>392.73404233000002</v>
      </c>
      <c r="AH46" s="257">
        <v>333.84385369</v>
      </c>
      <c r="AI46" s="257">
        <v>195.74344772000001</v>
      </c>
      <c r="AJ46" s="257">
        <v>59.902291493</v>
      </c>
      <c r="AK46" s="257">
        <v>10.533183351</v>
      </c>
      <c r="AL46" s="257">
        <v>0</v>
      </c>
      <c r="AM46" s="257">
        <v>1.008588923</v>
      </c>
      <c r="AN46" s="257">
        <v>2.5631928625999998</v>
      </c>
      <c r="AO46" s="257">
        <v>13.720104578999999</v>
      </c>
      <c r="AP46" s="257">
        <v>40.109738809</v>
      </c>
      <c r="AQ46" s="257">
        <v>118.66963206</v>
      </c>
      <c r="AR46" s="257">
        <v>264.63405345000001</v>
      </c>
      <c r="AS46" s="257">
        <v>397.30459615000001</v>
      </c>
      <c r="AT46" s="257">
        <v>332.95309261</v>
      </c>
      <c r="AU46" s="257">
        <v>199.25621182</v>
      </c>
      <c r="AV46" s="257">
        <v>63.925354214000002</v>
      </c>
      <c r="AW46" s="257">
        <v>11.200705477</v>
      </c>
      <c r="AX46" s="257">
        <v>0</v>
      </c>
      <c r="AY46" s="257">
        <v>1.0873227393</v>
      </c>
      <c r="AZ46" s="257">
        <v>3.4325154448999999</v>
      </c>
      <c r="BA46" s="257">
        <v>16.268731840000001</v>
      </c>
      <c r="BB46" s="257">
        <v>41.038644671</v>
      </c>
      <c r="BC46" s="257">
        <v>114.0678648</v>
      </c>
      <c r="BD46" s="257">
        <v>274.08415357000001</v>
      </c>
      <c r="BE46" s="257">
        <v>387.98521914000003</v>
      </c>
      <c r="BF46" s="257">
        <v>339.09023359999998</v>
      </c>
      <c r="BG46" s="257">
        <v>203.20626546</v>
      </c>
      <c r="BH46" s="341">
        <v>65.642899999999997</v>
      </c>
      <c r="BI46" s="341">
        <v>10.348800000000001</v>
      </c>
      <c r="BJ46" s="341">
        <v>0</v>
      </c>
      <c r="BK46" s="341">
        <v>0.94335150000000001</v>
      </c>
      <c r="BL46" s="341">
        <v>4.0419890000000001</v>
      </c>
      <c r="BM46" s="341">
        <v>18.18535</v>
      </c>
      <c r="BN46" s="341">
        <v>41.468060000000001</v>
      </c>
      <c r="BO46" s="341">
        <v>107.759</v>
      </c>
      <c r="BP46" s="341">
        <v>275.40839999999997</v>
      </c>
      <c r="BQ46" s="341">
        <v>386.07850000000002</v>
      </c>
      <c r="BR46" s="341">
        <v>339.04509999999999</v>
      </c>
      <c r="BS46" s="341">
        <v>207.89449999999999</v>
      </c>
      <c r="BT46" s="341">
        <v>68.267870000000002</v>
      </c>
      <c r="BU46" s="341">
        <v>10.175990000000001</v>
      </c>
      <c r="BV46" s="341">
        <v>2.9037E-2</v>
      </c>
    </row>
    <row r="47" spans="1:74" ht="11.1" customHeight="1" x14ac:dyDescent="0.2">
      <c r="A47" s="9" t="s">
        <v>167</v>
      </c>
      <c r="B47" s="212" t="s">
        <v>594</v>
      </c>
      <c r="C47" s="257">
        <v>8.3470194306999996</v>
      </c>
      <c r="D47" s="257">
        <v>6.5270514786999998</v>
      </c>
      <c r="E47" s="257">
        <v>11.085246466999999</v>
      </c>
      <c r="F47" s="257">
        <v>14.968737815000001</v>
      </c>
      <c r="G47" s="257">
        <v>42.579097218000001</v>
      </c>
      <c r="H47" s="257">
        <v>101.58677016999999</v>
      </c>
      <c r="I47" s="257">
        <v>239.12551327</v>
      </c>
      <c r="J47" s="257">
        <v>210.29030932000001</v>
      </c>
      <c r="K47" s="257">
        <v>138.96630908</v>
      </c>
      <c r="L47" s="257">
        <v>38.517751949000001</v>
      </c>
      <c r="M47" s="257">
        <v>13.547264906000001</v>
      </c>
      <c r="N47" s="257">
        <v>8.3209456763999992</v>
      </c>
      <c r="O47" s="257">
        <v>8.6747575078000008</v>
      </c>
      <c r="P47" s="257">
        <v>6.6264177350000004</v>
      </c>
      <c r="Q47" s="257">
        <v>11.172447946</v>
      </c>
      <c r="R47" s="257">
        <v>15.131537443999999</v>
      </c>
      <c r="S47" s="257">
        <v>44.393396242000001</v>
      </c>
      <c r="T47" s="257">
        <v>99.725390810999997</v>
      </c>
      <c r="U47" s="257">
        <v>234.65294514000001</v>
      </c>
      <c r="V47" s="257">
        <v>220.12460150000001</v>
      </c>
      <c r="W47" s="257">
        <v>143.49318477</v>
      </c>
      <c r="X47" s="257">
        <v>41.543666954000003</v>
      </c>
      <c r="Y47" s="257">
        <v>13.436076716000001</v>
      </c>
      <c r="Z47" s="257">
        <v>8.3235525404999997</v>
      </c>
      <c r="AA47" s="257">
        <v>7.8989134453999998</v>
      </c>
      <c r="AB47" s="257">
        <v>6.6689193227999999</v>
      </c>
      <c r="AC47" s="257">
        <v>11.288729817</v>
      </c>
      <c r="AD47" s="257">
        <v>16.649632731000001</v>
      </c>
      <c r="AE47" s="257">
        <v>46.462979433000001</v>
      </c>
      <c r="AF47" s="257">
        <v>102.73414576</v>
      </c>
      <c r="AG47" s="257">
        <v>231.96115397</v>
      </c>
      <c r="AH47" s="257">
        <v>217.23539321000001</v>
      </c>
      <c r="AI47" s="257">
        <v>139.74484050999999</v>
      </c>
      <c r="AJ47" s="257">
        <v>35.988131322000001</v>
      </c>
      <c r="AK47" s="257">
        <v>13.725172665000001</v>
      </c>
      <c r="AL47" s="257">
        <v>8.3363383468999999</v>
      </c>
      <c r="AM47" s="257">
        <v>8.5891337784000008</v>
      </c>
      <c r="AN47" s="257">
        <v>6.8078536696</v>
      </c>
      <c r="AO47" s="257">
        <v>10.530697975000001</v>
      </c>
      <c r="AP47" s="257">
        <v>16.955175396000001</v>
      </c>
      <c r="AQ47" s="257">
        <v>48.285995001000003</v>
      </c>
      <c r="AR47" s="257">
        <v>104.98185778</v>
      </c>
      <c r="AS47" s="257">
        <v>237.1445239</v>
      </c>
      <c r="AT47" s="257">
        <v>219.09004492</v>
      </c>
      <c r="AU47" s="257">
        <v>145.25459416000001</v>
      </c>
      <c r="AV47" s="257">
        <v>42.205103993000002</v>
      </c>
      <c r="AW47" s="257">
        <v>14.601249413</v>
      </c>
      <c r="AX47" s="257">
        <v>8.2480454418000004</v>
      </c>
      <c r="AY47" s="257">
        <v>9.0145668380000004</v>
      </c>
      <c r="AZ47" s="257">
        <v>7.5045180933999998</v>
      </c>
      <c r="BA47" s="257">
        <v>12.467810713</v>
      </c>
      <c r="BB47" s="257">
        <v>17.726398421999999</v>
      </c>
      <c r="BC47" s="257">
        <v>46.378886698999999</v>
      </c>
      <c r="BD47" s="257">
        <v>115.83183059</v>
      </c>
      <c r="BE47" s="257">
        <v>232.86947235</v>
      </c>
      <c r="BF47" s="257">
        <v>222.46822220999999</v>
      </c>
      <c r="BG47" s="257">
        <v>156.46035248999999</v>
      </c>
      <c r="BH47" s="341">
        <v>49.000239999999998</v>
      </c>
      <c r="BI47" s="341">
        <v>14.25793</v>
      </c>
      <c r="BJ47" s="341">
        <v>8.5589379999999995</v>
      </c>
      <c r="BK47" s="341">
        <v>8.9878420000000006</v>
      </c>
      <c r="BL47" s="341">
        <v>8.4614809999999991</v>
      </c>
      <c r="BM47" s="341">
        <v>13.06462</v>
      </c>
      <c r="BN47" s="341">
        <v>19.413489999999999</v>
      </c>
      <c r="BO47" s="341">
        <v>44.919969999999999</v>
      </c>
      <c r="BP47" s="341">
        <v>116.1063</v>
      </c>
      <c r="BQ47" s="341">
        <v>224.68709999999999</v>
      </c>
      <c r="BR47" s="341">
        <v>227.4151</v>
      </c>
      <c r="BS47" s="341">
        <v>159.68960000000001</v>
      </c>
      <c r="BT47" s="341">
        <v>51.667760000000001</v>
      </c>
      <c r="BU47" s="341">
        <v>14.071389999999999</v>
      </c>
      <c r="BV47" s="341">
        <v>8.5162309999999994</v>
      </c>
    </row>
    <row r="48" spans="1:74" ht="11.1" customHeight="1" x14ac:dyDescent="0.2">
      <c r="A48" s="9" t="s">
        <v>168</v>
      </c>
      <c r="B48" s="213" t="s">
        <v>623</v>
      </c>
      <c r="C48" s="255">
        <v>8.5971015946999998</v>
      </c>
      <c r="D48" s="255">
        <v>7.9126140475</v>
      </c>
      <c r="E48" s="255">
        <v>21.229486297000001</v>
      </c>
      <c r="F48" s="255">
        <v>37.086775209999999</v>
      </c>
      <c r="G48" s="255">
        <v>108.91620387</v>
      </c>
      <c r="H48" s="255">
        <v>235.53050519000001</v>
      </c>
      <c r="I48" s="255">
        <v>343.75137877999998</v>
      </c>
      <c r="J48" s="255">
        <v>322.65761223999999</v>
      </c>
      <c r="K48" s="255">
        <v>175.87057773999999</v>
      </c>
      <c r="L48" s="255">
        <v>57.597293112000003</v>
      </c>
      <c r="M48" s="255">
        <v>17.314477252</v>
      </c>
      <c r="N48" s="255">
        <v>8.1994758463000004</v>
      </c>
      <c r="O48" s="255">
        <v>8.8250815220999996</v>
      </c>
      <c r="P48" s="255">
        <v>8.5540261821999994</v>
      </c>
      <c r="Q48" s="255">
        <v>24.296648837999999</v>
      </c>
      <c r="R48" s="255">
        <v>36.727710428000002</v>
      </c>
      <c r="S48" s="255">
        <v>115.43206209</v>
      </c>
      <c r="T48" s="255">
        <v>235.30011970000001</v>
      </c>
      <c r="U48" s="255">
        <v>347.75331800999999</v>
      </c>
      <c r="V48" s="255">
        <v>323.33537208000001</v>
      </c>
      <c r="W48" s="255">
        <v>173.81581305</v>
      </c>
      <c r="X48" s="255">
        <v>57.510574748000003</v>
      </c>
      <c r="Y48" s="255">
        <v>17.532148199000002</v>
      </c>
      <c r="Z48" s="255">
        <v>8.7137314453000005</v>
      </c>
      <c r="AA48" s="255">
        <v>9.8075761507999992</v>
      </c>
      <c r="AB48" s="255">
        <v>8.7749424228000006</v>
      </c>
      <c r="AC48" s="255">
        <v>22.904126560000002</v>
      </c>
      <c r="AD48" s="255">
        <v>37.066093926000001</v>
      </c>
      <c r="AE48" s="255">
        <v>114.62936947</v>
      </c>
      <c r="AF48" s="255">
        <v>241.59471113999999</v>
      </c>
      <c r="AG48" s="255">
        <v>348.54297905999999</v>
      </c>
      <c r="AH48" s="255">
        <v>318.73267893000002</v>
      </c>
      <c r="AI48" s="255">
        <v>176.3436208</v>
      </c>
      <c r="AJ48" s="255">
        <v>56.739294151999999</v>
      </c>
      <c r="AK48" s="255">
        <v>17.039304123000001</v>
      </c>
      <c r="AL48" s="255">
        <v>9.5374476368999996</v>
      </c>
      <c r="AM48" s="255">
        <v>9.7660651908999991</v>
      </c>
      <c r="AN48" s="255">
        <v>9.2097054895999992</v>
      </c>
      <c r="AO48" s="255">
        <v>21.503477663000002</v>
      </c>
      <c r="AP48" s="255">
        <v>37.927965784999998</v>
      </c>
      <c r="AQ48" s="255">
        <v>112.46575719000001</v>
      </c>
      <c r="AR48" s="255">
        <v>245.61551868999999</v>
      </c>
      <c r="AS48" s="255">
        <v>349.18071486000002</v>
      </c>
      <c r="AT48" s="255">
        <v>323.14339447999998</v>
      </c>
      <c r="AU48" s="255">
        <v>177.51920221</v>
      </c>
      <c r="AV48" s="255">
        <v>57.322440929999999</v>
      </c>
      <c r="AW48" s="255">
        <v>16.245198182999999</v>
      </c>
      <c r="AX48" s="255">
        <v>9.9688025740999997</v>
      </c>
      <c r="AY48" s="255">
        <v>9.5721258967999994</v>
      </c>
      <c r="AZ48" s="255">
        <v>9.0252097240999998</v>
      </c>
      <c r="BA48" s="255">
        <v>23.085583002</v>
      </c>
      <c r="BB48" s="255">
        <v>40.717191706000001</v>
      </c>
      <c r="BC48" s="255">
        <v>116.73450651</v>
      </c>
      <c r="BD48" s="255">
        <v>246.69793157999999</v>
      </c>
      <c r="BE48" s="255">
        <v>346.32813701999999</v>
      </c>
      <c r="BF48" s="255">
        <v>320.22614308999999</v>
      </c>
      <c r="BG48" s="255">
        <v>178.92218631</v>
      </c>
      <c r="BH48" s="342">
        <v>59.438299999999998</v>
      </c>
      <c r="BI48" s="342">
        <v>17.078510000000001</v>
      </c>
      <c r="BJ48" s="342">
        <v>12.01112</v>
      </c>
      <c r="BK48" s="342">
        <v>8.8653670000000009</v>
      </c>
      <c r="BL48" s="342">
        <v>9.5330929999999992</v>
      </c>
      <c r="BM48" s="342">
        <v>24.48969</v>
      </c>
      <c r="BN48" s="342">
        <v>39.469090000000001</v>
      </c>
      <c r="BO48" s="342">
        <v>115.5903</v>
      </c>
      <c r="BP48" s="342">
        <v>250.42019999999999</v>
      </c>
      <c r="BQ48" s="342">
        <v>346.60590000000002</v>
      </c>
      <c r="BR48" s="342">
        <v>323.53280000000001</v>
      </c>
      <c r="BS48" s="342">
        <v>190.858</v>
      </c>
      <c r="BT48" s="342">
        <v>61.281799999999997</v>
      </c>
      <c r="BU48" s="342">
        <v>17.595189999999999</v>
      </c>
      <c r="BV48" s="342">
        <v>11.66376</v>
      </c>
    </row>
    <row r="49" spans="1:74" s="197" customFormat="1" ht="11.1" customHeight="1" x14ac:dyDescent="0.2">
      <c r="A49" s="148"/>
      <c r="B49" s="195"/>
      <c r="C49" s="196"/>
      <c r="D49" s="196"/>
      <c r="E49" s="196"/>
      <c r="F49" s="196"/>
      <c r="G49" s="196"/>
      <c r="H49" s="196"/>
      <c r="I49" s="196"/>
      <c r="J49" s="196"/>
      <c r="K49" s="196"/>
      <c r="L49" s="196"/>
      <c r="M49" s="196"/>
      <c r="N49" s="196"/>
      <c r="O49" s="196"/>
      <c r="P49" s="196"/>
      <c r="Q49" s="196"/>
      <c r="R49" s="196"/>
      <c r="S49" s="196"/>
      <c r="T49" s="196"/>
      <c r="U49" s="196"/>
      <c r="V49" s="196"/>
      <c r="W49" s="196"/>
      <c r="X49" s="196"/>
      <c r="Y49" s="196"/>
      <c r="Z49" s="196"/>
      <c r="AA49" s="196"/>
      <c r="AB49" s="196"/>
      <c r="AC49" s="196"/>
      <c r="AD49" s="196"/>
      <c r="AE49" s="196"/>
      <c r="AF49" s="196"/>
      <c r="AG49" s="196"/>
      <c r="AH49" s="196"/>
      <c r="AI49" s="196"/>
      <c r="AJ49" s="196"/>
      <c r="AK49" s="196"/>
      <c r="AL49" s="196"/>
      <c r="AM49" s="196"/>
      <c r="AN49" s="196"/>
      <c r="AO49" s="196"/>
      <c r="AP49" s="196"/>
      <c r="AQ49" s="196"/>
      <c r="AR49" s="196"/>
      <c r="AS49" s="196"/>
      <c r="AT49" s="196"/>
      <c r="AU49" s="196"/>
      <c r="AV49" s="196"/>
      <c r="AW49" s="196"/>
      <c r="AX49" s="196"/>
      <c r="AY49" s="343"/>
      <c r="AZ49" s="343"/>
      <c r="BA49" s="343"/>
      <c r="BB49" s="343"/>
      <c r="BC49" s="343"/>
      <c r="BD49" s="343"/>
      <c r="BE49" s="343"/>
      <c r="BF49" s="736"/>
      <c r="BG49" s="343"/>
      <c r="BH49" s="343"/>
      <c r="BI49" s="343"/>
      <c r="BJ49" s="343"/>
      <c r="BK49" s="343"/>
      <c r="BL49" s="343"/>
      <c r="BM49" s="343"/>
      <c r="BN49" s="343"/>
      <c r="BO49" s="343"/>
      <c r="BP49" s="343"/>
      <c r="BQ49" s="343"/>
      <c r="BR49" s="343"/>
      <c r="BS49" s="343"/>
      <c r="BT49" s="343"/>
      <c r="BU49" s="343"/>
      <c r="BV49" s="343"/>
    </row>
    <row r="50" spans="1:74" s="197" customFormat="1" ht="12" customHeight="1" x14ac:dyDescent="0.2">
      <c r="A50" s="148"/>
      <c r="B50" s="833" t="s">
        <v>1042</v>
      </c>
      <c r="C50" s="778"/>
      <c r="D50" s="778"/>
      <c r="E50" s="778"/>
      <c r="F50" s="778"/>
      <c r="G50" s="778"/>
      <c r="H50" s="778"/>
      <c r="I50" s="778"/>
      <c r="J50" s="778"/>
      <c r="K50" s="778"/>
      <c r="L50" s="778"/>
      <c r="M50" s="778"/>
      <c r="N50" s="778"/>
      <c r="O50" s="778"/>
      <c r="P50" s="778"/>
      <c r="Q50" s="778"/>
      <c r="AY50" s="506"/>
      <c r="AZ50" s="506"/>
      <c r="BA50" s="506"/>
      <c r="BB50" s="506"/>
      <c r="BC50" s="506"/>
      <c r="BD50" s="506"/>
      <c r="BE50" s="506"/>
      <c r="BF50" s="737"/>
      <c r="BG50" s="506"/>
      <c r="BH50" s="506"/>
      <c r="BI50" s="506"/>
      <c r="BJ50" s="506"/>
    </row>
    <row r="51" spans="1:74" s="472" customFormat="1" ht="12" customHeight="1" x14ac:dyDescent="0.2">
      <c r="A51" s="469"/>
      <c r="B51" s="767" t="s">
        <v>177</v>
      </c>
      <c r="C51" s="767"/>
      <c r="D51" s="767"/>
      <c r="E51" s="767"/>
      <c r="F51" s="767"/>
      <c r="G51" s="767"/>
      <c r="H51" s="767"/>
      <c r="I51" s="767"/>
      <c r="J51" s="767"/>
      <c r="K51" s="767"/>
      <c r="L51" s="767"/>
      <c r="M51" s="767"/>
      <c r="N51" s="767"/>
      <c r="O51" s="767"/>
      <c r="P51" s="767"/>
      <c r="Q51" s="767"/>
      <c r="AY51" s="507"/>
      <c r="AZ51" s="507"/>
      <c r="BA51" s="507"/>
      <c r="BB51" s="507"/>
      <c r="BC51" s="507"/>
      <c r="BD51" s="507"/>
      <c r="BE51" s="507"/>
      <c r="BF51" s="738"/>
      <c r="BG51" s="507"/>
      <c r="BH51" s="507"/>
      <c r="BI51" s="507"/>
      <c r="BJ51" s="507"/>
    </row>
    <row r="52" spans="1:74" s="472" customFormat="1" ht="12" customHeight="1" x14ac:dyDescent="0.2">
      <c r="A52" s="473"/>
      <c r="B52" s="834" t="s">
        <v>178</v>
      </c>
      <c r="C52" s="768"/>
      <c r="D52" s="768"/>
      <c r="E52" s="768"/>
      <c r="F52" s="768"/>
      <c r="G52" s="768"/>
      <c r="H52" s="768"/>
      <c r="I52" s="768"/>
      <c r="J52" s="768"/>
      <c r="K52" s="768"/>
      <c r="L52" s="768"/>
      <c r="M52" s="768"/>
      <c r="N52" s="768"/>
      <c r="O52" s="768"/>
      <c r="P52" s="768"/>
      <c r="Q52" s="764"/>
      <c r="AY52" s="507"/>
      <c r="AZ52" s="507"/>
      <c r="BA52" s="507"/>
      <c r="BB52" s="507"/>
      <c r="BC52" s="507"/>
      <c r="BD52" s="507"/>
      <c r="BE52" s="507"/>
      <c r="BF52" s="738"/>
      <c r="BG52" s="507"/>
      <c r="BH52" s="507"/>
      <c r="BI52" s="507"/>
      <c r="BJ52" s="507"/>
    </row>
    <row r="53" spans="1:74" s="472" customFormat="1" ht="12" customHeight="1" x14ac:dyDescent="0.2">
      <c r="A53" s="473"/>
      <c r="B53" s="834" t="s">
        <v>173</v>
      </c>
      <c r="C53" s="768"/>
      <c r="D53" s="768"/>
      <c r="E53" s="768"/>
      <c r="F53" s="768"/>
      <c r="G53" s="768"/>
      <c r="H53" s="768"/>
      <c r="I53" s="768"/>
      <c r="J53" s="768"/>
      <c r="K53" s="768"/>
      <c r="L53" s="768"/>
      <c r="M53" s="768"/>
      <c r="N53" s="768"/>
      <c r="O53" s="768"/>
      <c r="P53" s="768"/>
      <c r="Q53" s="764"/>
      <c r="AY53" s="507"/>
      <c r="AZ53" s="507"/>
      <c r="BA53" s="507"/>
      <c r="BB53" s="507"/>
      <c r="BC53" s="507"/>
      <c r="BD53" s="507"/>
      <c r="BE53" s="507"/>
      <c r="BF53" s="738"/>
      <c r="BG53" s="507"/>
      <c r="BH53" s="507"/>
      <c r="BI53" s="507"/>
      <c r="BJ53" s="507"/>
    </row>
    <row r="54" spans="1:74" s="472" customFormat="1" ht="12" customHeight="1" x14ac:dyDescent="0.2">
      <c r="A54" s="473"/>
      <c r="B54" s="834" t="s">
        <v>495</v>
      </c>
      <c r="C54" s="768"/>
      <c r="D54" s="768"/>
      <c r="E54" s="768"/>
      <c r="F54" s="768"/>
      <c r="G54" s="768"/>
      <c r="H54" s="768"/>
      <c r="I54" s="768"/>
      <c r="J54" s="768"/>
      <c r="K54" s="768"/>
      <c r="L54" s="768"/>
      <c r="M54" s="768"/>
      <c r="N54" s="768"/>
      <c r="O54" s="768"/>
      <c r="P54" s="768"/>
      <c r="Q54" s="764"/>
      <c r="AY54" s="507"/>
      <c r="AZ54" s="507"/>
      <c r="BA54" s="507"/>
      <c r="BB54" s="507"/>
      <c r="BC54" s="507"/>
      <c r="BD54" s="507"/>
      <c r="BE54" s="507"/>
      <c r="BF54" s="738"/>
      <c r="BG54" s="507"/>
      <c r="BH54" s="507"/>
      <c r="BI54" s="507"/>
      <c r="BJ54" s="507"/>
    </row>
    <row r="55" spans="1:74" s="474" customFormat="1" ht="12" customHeight="1" x14ac:dyDescent="0.2">
      <c r="A55" s="473"/>
      <c r="B55" s="834" t="s">
        <v>174</v>
      </c>
      <c r="C55" s="768"/>
      <c r="D55" s="768"/>
      <c r="E55" s="768"/>
      <c r="F55" s="768"/>
      <c r="G55" s="768"/>
      <c r="H55" s="768"/>
      <c r="I55" s="768"/>
      <c r="J55" s="768"/>
      <c r="K55" s="768"/>
      <c r="L55" s="768"/>
      <c r="M55" s="768"/>
      <c r="N55" s="768"/>
      <c r="O55" s="768"/>
      <c r="P55" s="768"/>
      <c r="Q55" s="764"/>
      <c r="AY55" s="508"/>
      <c r="AZ55" s="508"/>
      <c r="BA55" s="508"/>
      <c r="BB55" s="508"/>
      <c r="BC55" s="508"/>
      <c r="BD55" s="508"/>
      <c r="BE55" s="508"/>
      <c r="BF55" s="739"/>
      <c r="BG55" s="508"/>
      <c r="BH55" s="508"/>
      <c r="BI55" s="508"/>
      <c r="BJ55" s="508"/>
    </row>
    <row r="56" spans="1:74" s="474" customFormat="1" ht="12" customHeight="1" x14ac:dyDescent="0.2">
      <c r="A56" s="473"/>
      <c r="B56" s="767" t="s">
        <v>175</v>
      </c>
      <c r="C56" s="768"/>
      <c r="D56" s="768"/>
      <c r="E56" s="768"/>
      <c r="F56" s="768"/>
      <c r="G56" s="768"/>
      <c r="H56" s="768"/>
      <c r="I56" s="768"/>
      <c r="J56" s="768"/>
      <c r="K56" s="768"/>
      <c r="L56" s="768"/>
      <c r="M56" s="768"/>
      <c r="N56" s="768"/>
      <c r="O56" s="768"/>
      <c r="P56" s="768"/>
      <c r="Q56" s="764"/>
      <c r="AY56" s="508"/>
      <c r="AZ56" s="508"/>
      <c r="BA56" s="508"/>
      <c r="BB56" s="508"/>
      <c r="BC56" s="508"/>
      <c r="BD56" s="508"/>
      <c r="BE56" s="508"/>
      <c r="BF56" s="739"/>
      <c r="BG56" s="508"/>
      <c r="BH56" s="508"/>
      <c r="BI56" s="508"/>
      <c r="BJ56" s="508"/>
    </row>
    <row r="57" spans="1:74" s="474" customFormat="1" ht="12" customHeight="1" x14ac:dyDescent="0.2">
      <c r="A57" s="436"/>
      <c r="B57" s="784" t="s">
        <v>176</v>
      </c>
      <c r="C57" s="764"/>
      <c r="D57" s="764"/>
      <c r="E57" s="764"/>
      <c r="F57" s="764"/>
      <c r="G57" s="764"/>
      <c r="H57" s="764"/>
      <c r="I57" s="764"/>
      <c r="J57" s="764"/>
      <c r="K57" s="764"/>
      <c r="L57" s="764"/>
      <c r="M57" s="764"/>
      <c r="N57" s="764"/>
      <c r="O57" s="764"/>
      <c r="P57" s="764"/>
      <c r="Q57" s="764"/>
      <c r="AY57" s="508"/>
      <c r="AZ57" s="508"/>
      <c r="BA57" s="508"/>
      <c r="BB57" s="508"/>
      <c r="BC57" s="508"/>
      <c r="BD57" s="508"/>
      <c r="BE57" s="508"/>
      <c r="BF57" s="739"/>
      <c r="BG57" s="508"/>
      <c r="BH57" s="508"/>
      <c r="BI57" s="508"/>
      <c r="BJ57" s="508"/>
    </row>
    <row r="58" spans="1:74" x14ac:dyDescent="0.15">
      <c r="BK58" s="344"/>
      <c r="BL58" s="344"/>
      <c r="BM58" s="344"/>
      <c r="BN58" s="344"/>
      <c r="BO58" s="344"/>
      <c r="BP58" s="344"/>
      <c r="BQ58" s="344"/>
      <c r="BR58" s="344"/>
      <c r="BS58" s="344"/>
      <c r="BT58" s="344"/>
      <c r="BU58" s="344"/>
      <c r="BV58" s="344"/>
    </row>
    <row r="59" spans="1:74" x14ac:dyDescent="0.15">
      <c r="BK59" s="344"/>
      <c r="BL59" s="344"/>
      <c r="BM59" s="344"/>
      <c r="BN59" s="344"/>
      <c r="BO59" s="344"/>
      <c r="BP59" s="344"/>
      <c r="BQ59" s="344"/>
      <c r="BR59" s="344"/>
      <c r="BS59" s="344"/>
      <c r="BT59" s="344"/>
      <c r="BU59" s="344"/>
      <c r="BV59" s="344"/>
    </row>
    <row r="60" spans="1:74" x14ac:dyDescent="0.15">
      <c r="BK60" s="344"/>
      <c r="BL60" s="344"/>
      <c r="BM60" s="344"/>
      <c r="BN60" s="344"/>
      <c r="BO60" s="344"/>
      <c r="BP60" s="344"/>
      <c r="BQ60" s="344"/>
      <c r="BR60" s="344"/>
      <c r="BS60" s="344"/>
      <c r="BT60" s="344"/>
      <c r="BU60" s="344"/>
      <c r="BV60" s="344"/>
    </row>
    <row r="61" spans="1:74" x14ac:dyDescent="0.15">
      <c r="BK61" s="344"/>
      <c r="BL61" s="344"/>
      <c r="BM61" s="344"/>
      <c r="BN61" s="344"/>
      <c r="BO61" s="344"/>
      <c r="BP61" s="344"/>
      <c r="BQ61" s="344"/>
      <c r="BR61" s="344"/>
      <c r="BS61" s="344"/>
      <c r="BT61" s="344"/>
      <c r="BU61" s="344"/>
      <c r="BV61" s="344"/>
    </row>
    <row r="62" spans="1:74" x14ac:dyDescent="0.15">
      <c r="BK62" s="344"/>
      <c r="BL62" s="344"/>
      <c r="BM62" s="344"/>
      <c r="BN62" s="344"/>
      <c r="BO62" s="344"/>
      <c r="BP62" s="344"/>
      <c r="BQ62" s="344"/>
      <c r="BR62" s="344"/>
      <c r="BS62" s="344"/>
      <c r="BT62" s="344"/>
      <c r="BU62" s="344"/>
      <c r="BV62" s="344"/>
    </row>
    <row r="63" spans="1:74" x14ac:dyDescent="0.15">
      <c r="BK63" s="344"/>
      <c r="BL63" s="344"/>
      <c r="BM63" s="344"/>
      <c r="BN63" s="344"/>
      <c r="BO63" s="344"/>
      <c r="BP63" s="344"/>
      <c r="BQ63" s="344"/>
      <c r="BR63" s="344"/>
      <c r="BS63" s="344"/>
      <c r="BT63" s="344"/>
      <c r="BU63" s="344"/>
      <c r="BV63" s="344"/>
    </row>
    <row r="64" spans="1:74" x14ac:dyDescent="0.15">
      <c r="BK64" s="344"/>
      <c r="BL64" s="344"/>
      <c r="BM64" s="344"/>
      <c r="BN64" s="344"/>
      <c r="BO64" s="344"/>
      <c r="BP64" s="344"/>
      <c r="BQ64" s="344"/>
      <c r="BR64" s="344"/>
      <c r="BS64" s="344"/>
      <c r="BT64" s="344"/>
      <c r="BU64" s="344"/>
      <c r="BV64" s="344"/>
    </row>
    <row r="65" spans="63:74" x14ac:dyDescent="0.15">
      <c r="BK65" s="344"/>
      <c r="BL65" s="344"/>
      <c r="BM65" s="344"/>
      <c r="BN65" s="344"/>
      <c r="BO65" s="344"/>
      <c r="BP65" s="344"/>
      <c r="BQ65" s="344"/>
      <c r="BR65" s="344"/>
      <c r="BS65" s="344"/>
      <c r="BT65" s="344"/>
      <c r="BU65" s="344"/>
      <c r="BV65" s="344"/>
    </row>
    <row r="66" spans="63:74" x14ac:dyDescent="0.15">
      <c r="BK66" s="344"/>
      <c r="BL66" s="344"/>
      <c r="BM66" s="344"/>
      <c r="BN66" s="344"/>
      <c r="BO66" s="344"/>
      <c r="BP66" s="344"/>
      <c r="BQ66" s="344"/>
      <c r="BR66" s="344"/>
      <c r="BS66" s="344"/>
      <c r="BT66" s="344"/>
      <c r="BU66" s="344"/>
      <c r="BV66" s="344"/>
    </row>
    <row r="67" spans="63:74" x14ac:dyDescent="0.15">
      <c r="BK67" s="344"/>
      <c r="BL67" s="344"/>
      <c r="BM67" s="344"/>
      <c r="BN67" s="344"/>
      <c r="BO67" s="344"/>
      <c r="BP67" s="344"/>
      <c r="BQ67" s="344"/>
      <c r="BR67" s="344"/>
      <c r="BS67" s="344"/>
      <c r="BT67" s="344"/>
      <c r="BU67" s="344"/>
      <c r="BV67" s="344"/>
    </row>
    <row r="68" spans="63:74" x14ac:dyDescent="0.15">
      <c r="BK68" s="344"/>
      <c r="BL68" s="344"/>
      <c r="BM68" s="344"/>
      <c r="BN68" s="344"/>
      <c r="BO68" s="344"/>
      <c r="BP68" s="344"/>
      <c r="BQ68" s="344"/>
      <c r="BR68" s="344"/>
      <c r="BS68" s="344"/>
      <c r="BT68" s="344"/>
      <c r="BU68" s="344"/>
      <c r="BV68" s="344"/>
    </row>
    <row r="69" spans="63:74" x14ac:dyDescent="0.15">
      <c r="BK69" s="344"/>
      <c r="BL69" s="344"/>
      <c r="BM69" s="344"/>
      <c r="BN69" s="344"/>
      <c r="BO69" s="344"/>
      <c r="BP69" s="344"/>
      <c r="BQ69" s="344"/>
      <c r="BR69" s="344"/>
      <c r="BS69" s="344"/>
      <c r="BT69" s="344"/>
      <c r="BU69" s="344"/>
      <c r="BV69" s="344"/>
    </row>
    <row r="70" spans="63:74" x14ac:dyDescent="0.15">
      <c r="BK70" s="344"/>
      <c r="BL70" s="344"/>
      <c r="BM70" s="344"/>
      <c r="BN70" s="344"/>
      <c r="BO70" s="344"/>
      <c r="BP70" s="344"/>
      <c r="BQ70" s="344"/>
      <c r="BR70" s="344"/>
      <c r="BS70" s="344"/>
      <c r="BT70" s="344"/>
      <c r="BU70" s="344"/>
      <c r="BV70" s="344"/>
    </row>
    <row r="71" spans="63:74" x14ac:dyDescent="0.15">
      <c r="BK71" s="344"/>
      <c r="BL71" s="344"/>
      <c r="BM71" s="344"/>
      <c r="BN71" s="344"/>
      <c r="BO71" s="344"/>
      <c r="BP71" s="344"/>
      <c r="BQ71" s="344"/>
      <c r="BR71" s="344"/>
      <c r="BS71" s="344"/>
      <c r="BT71" s="344"/>
      <c r="BU71" s="344"/>
      <c r="BV71" s="344"/>
    </row>
    <row r="72" spans="63:74" x14ac:dyDescent="0.15">
      <c r="BK72" s="344"/>
      <c r="BL72" s="344"/>
      <c r="BM72" s="344"/>
      <c r="BN72" s="344"/>
      <c r="BO72" s="344"/>
      <c r="BP72" s="344"/>
      <c r="BQ72" s="344"/>
      <c r="BR72" s="344"/>
      <c r="BS72" s="344"/>
      <c r="BT72" s="344"/>
      <c r="BU72" s="344"/>
      <c r="BV72" s="344"/>
    </row>
    <row r="73" spans="63:74" x14ac:dyDescent="0.15">
      <c r="BK73" s="344"/>
      <c r="BL73" s="344"/>
      <c r="BM73" s="344"/>
      <c r="BN73" s="344"/>
      <c r="BO73" s="344"/>
      <c r="BP73" s="344"/>
      <c r="BQ73" s="344"/>
      <c r="BR73" s="344"/>
      <c r="BS73" s="344"/>
      <c r="BT73" s="344"/>
      <c r="BU73" s="344"/>
      <c r="BV73" s="344"/>
    </row>
    <row r="74" spans="63:74" x14ac:dyDescent="0.15">
      <c r="BK74" s="344"/>
      <c r="BL74" s="344"/>
      <c r="BM74" s="344"/>
      <c r="BN74" s="344"/>
      <c r="BO74" s="344"/>
      <c r="BP74" s="344"/>
      <c r="BQ74" s="344"/>
      <c r="BR74" s="344"/>
      <c r="BS74" s="344"/>
      <c r="BT74" s="344"/>
      <c r="BU74" s="344"/>
      <c r="BV74" s="344"/>
    </row>
    <row r="75" spans="63:74" x14ac:dyDescent="0.15">
      <c r="BK75" s="344"/>
      <c r="BL75" s="344"/>
      <c r="BM75" s="344"/>
      <c r="BN75" s="344"/>
      <c r="BO75" s="344"/>
      <c r="BP75" s="344"/>
      <c r="BQ75" s="344"/>
      <c r="BR75" s="344"/>
      <c r="BS75" s="344"/>
      <c r="BT75" s="344"/>
      <c r="BU75" s="344"/>
      <c r="BV75" s="344"/>
    </row>
    <row r="76" spans="63:74" x14ac:dyDescent="0.15">
      <c r="BK76" s="344"/>
      <c r="BL76" s="344"/>
      <c r="BM76" s="344"/>
      <c r="BN76" s="344"/>
      <c r="BO76" s="344"/>
      <c r="BP76" s="344"/>
      <c r="BQ76" s="344"/>
      <c r="BR76" s="344"/>
      <c r="BS76" s="344"/>
      <c r="BT76" s="344"/>
      <c r="BU76" s="344"/>
      <c r="BV76" s="344"/>
    </row>
    <row r="77" spans="63:74" x14ac:dyDescent="0.15">
      <c r="BK77" s="344"/>
      <c r="BL77" s="344"/>
      <c r="BM77" s="344"/>
      <c r="BN77" s="344"/>
      <c r="BO77" s="344"/>
      <c r="BP77" s="344"/>
      <c r="BQ77" s="344"/>
      <c r="BR77" s="344"/>
      <c r="BS77" s="344"/>
      <c r="BT77" s="344"/>
      <c r="BU77" s="344"/>
      <c r="BV77" s="344"/>
    </row>
    <row r="78" spans="63:74" x14ac:dyDescent="0.15">
      <c r="BK78" s="344"/>
      <c r="BL78" s="344"/>
      <c r="BM78" s="344"/>
      <c r="BN78" s="344"/>
      <c r="BO78" s="344"/>
      <c r="BP78" s="344"/>
      <c r="BQ78" s="344"/>
      <c r="BR78" s="344"/>
      <c r="BS78" s="344"/>
      <c r="BT78" s="344"/>
      <c r="BU78" s="344"/>
      <c r="BV78" s="344"/>
    </row>
    <row r="79" spans="63:74" x14ac:dyDescent="0.15">
      <c r="BK79" s="344"/>
      <c r="BL79" s="344"/>
      <c r="BM79" s="344"/>
      <c r="BN79" s="344"/>
      <c r="BO79" s="344"/>
      <c r="BP79" s="344"/>
      <c r="BQ79" s="344"/>
      <c r="BR79" s="344"/>
      <c r="BS79" s="344"/>
      <c r="BT79" s="344"/>
      <c r="BU79" s="344"/>
      <c r="BV79" s="344"/>
    </row>
    <row r="80" spans="63:74" x14ac:dyDescent="0.15">
      <c r="BK80" s="344"/>
      <c r="BL80" s="344"/>
      <c r="BM80" s="344"/>
      <c r="BN80" s="344"/>
      <c r="BO80" s="344"/>
      <c r="BP80" s="344"/>
      <c r="BQ80" s="344"/>
      <c r="BR80" s="344"/>
      <c r="BS80" s="344"/>
      <c r="BT80" s="344"/>
      <c r="BU80" s="344"/>
      <c r="BV80" s="344"/>
    </row>
    <row r="81" spans="63:74" x14ac:dyDescent="0.15">
      <c r="BK81" s="344"/>
      <c r="BL81" s="344"/>
      <c r="BM81" s="344"/>
      <c r="BN81" s="344"/>
      <c r="BO81" s="344"/>
      <c r="BP81" s="344"/>
      <c r="BQ81" s="344"/>
      <c r="BR81" s="344"/>
      <c r="BS81" s="344"/>
      <c r="BT81" s="344"/>
      <c r="BU81" s="344"/>
      <c r="BV81" s="344"/>
    </row>
    <row r="82" spans="63:74" x14ac:dyDescent="0.15">
      <c r="BK82" s="344"/>
      <c r="BL82" s="344"/>
      <c r="BM82" s="344"/>
      <c r="BN82" s="344"/>
      <c r="BO82" s="344"/>
      <c r="BP82" s="344"/>
      <c r="BQ82" s="344"/>
      <c r="BR82" s="344"/>
      <c r="BS82" s="344"/>
      <c r="BT82" s="344"/>
      <c r="BU82" s="344"/>
      <c r="BV82" s="344"/>
    </row>
    <row r="83" spans="63:74" x14ac:dyDescent="0.15">
      <c r="BK83" s="344"/>
      <c r="BL83" s="344"/>
      <c r="BM83" s="344"/>
      <c r="BN83" s="344"/>
      <c r="BO83" s="344"/>
      <c r="BP83" s="344"/>
      <c r="BQ83" s="344"/>
      <c r="BR83" s="344"/>
      <c r="BS83" s="344"/>
      <c r="BT83" s="344"/>
      <c r="BU83" s="344"/>
      <c r="BV83" s="344"/>
    </row>
    <row r="84" spans="63:74" x14ac:dyDescent="0.15">
      <c r="BK84" s="344"/>
      <c r="BL84" s="344"/>
      <c r="BM84" s="344"/>
      <c r="BN84" s="344"/>
      <c r="BO84" s="344"/>
      <c r="BP84" s="344"/>
      <c r="BQ84" s="344"/>
      <c r="BR84" s="344"/>
      <c r="BS84" s="344"/>
      <c r="BT84" s="344"/>
      <c r="BU84" s="344"/>
      <c r="BV84" s="344"/>
    </row>
    <row r="85" spans="63:74" x14ac:dyDescent="0.15">
      <c r="BK85" s="344"/>
      <c r="BL85" s="344"/>
      <c r="BM85" s="344"/>
      <c r="BN85" s="344"/>
      <c r="BO85" s="344"/>
      <c r="BP85" s="344"/>
      <c r="BQ85" s="344"/>
      <c r="BR85" s="344"/>
      <c r="BS85" s="344"/>
      <c r="BT85" s="344"/>
      <c r="BU85" s="344"/>
      <c r="BV85" s="344"/>
    </row>
    <row r="86" spans="63:74" x14ac:dyDescent="0.15">
      <c r="BK86" s="344"/>
      <c r="BL86" s="344"/>
      <c r="BM86" s="344"/>
      <c r="BN86" s="344"/>
      <c r="BO86" s="344"/>
      <c r="BP86" s="344"/>
      <c r="BQ86" s="344"/>
      <c r="BR86" s="344"/>
      <c r="BS86" s="344"/>
      <c r="BT86" s="344"/>
      <c r="BU86" s="344"/>
      <c r="BV86" s="344"/>
    </row>
    <row r="87" spans="63:74" x14ac:dyDescent="0.15">
      <c r="BK87" s="344"/>
      <c r="BL87" s="344"/>
      <c r="BM87" s="344"/>
      <c r="BN87" s="344"/>
      <c r="BO87" s="344"/>
      <c r="BP87" s="344"/>
      <c r="BQ87" s="344"/>
      <c r="BR87" s="344"/>
      <c r="BS87" s="344"/>
      <c r="BT87" s="344"/>
      <c r="BU87" s="344"/>
      <c r="BV87" s="344"/>
    </row>
    <row r="88" spans="63:74" x14ac:dyDescent="0.15">
      <c r="BK88" s="344"/>
      <c r="BL88" s="344"/>
      <c r="BM88" s="344"/>
      <c r="BN88" s="344"/>
      <c r="BO88" s="344"/>
      <c r="BP88" s="344"/>
      <c r="BQ88" s="344"/>
      <c r="BR88" s="344"/>
      <c r="BS88" s="344"/>
      <c r="BT88" s="344"/>
      <c r="BU88" s="344"/>
      <c r="BV88" s="344"/>
    </row>
    <row r="89" spans="63:74" x14ac:dyDescent="0.15">
      <c r="BK89" s="344"/>
      <c r="BL89" s="344"/>
      <c r="BM89" s="344"/>
      <c r="BN89" s="344"/>
      <c r="BO89" s="344"/>
      <c r="BP89" s="344"/>
      <c r="BQ89" s="344"/>
      <c r="BR89" s="344"/>
      <c r="BS89" s="344"/>
      <c r="BT89" s="344"/>
      <c r="BU89" s="344"/>
      <c r="BV89" s="344"/>
    </row>
    <row r="90" spans="63:74" x14ac:dyDescent="0.15">
      <c r="BK90" s="344"/>
      <c r="BL90" s="344"/>
      <c r="BM90" s="344"/>
      <c r="BN90" s="344"/>
      <c r="BO90" s="344"/>
      <c r="BP90" s="344"/>
      <c r="BQ90" s="344"/>
      <c r="BR90" s="344"/>
      <c r="BS90" s="344"/>
      <c r="BT90" s="344"/>
      <c r="BU90" s="344"/>
      <c r="BV90" s="344"/>
    </row>
    <row r="91" spans="63:74" x14ac:dyDescent="0.15">
      <c r="BK91" s="344"/>
      <c r="BL91" s="344"/>
      <c r="BM91" s="344"/>
      <c r="BN91" s="344"/>
      <c r="BO91" s="344"/>
      <c r="BP91" s="344"/>
      <c r="BQ91" s="344"/>
      <c r="BR91" s="344"/>
      <c r="BS91" s="344"/>
      <c r="BT91" s="344"/>
      <c r="BU91" s="344"/>
      <c r="BV91" s="344"/>
    </row>
    <row r="92" spans="63:74" x14ac:dyDescent="0.15">
      <c r="BK92" s="344"/>
      <c r="BL92" s="344"/>
      <c r="BM92" s="344"/>
      <c r="BN92" s="344"/>
      <c r="BO92" s="344"/>
      <c r="BP92" s="344"/>
      <c r="BQ92" s="344"/>
      <c r="BR92" s="344"/>
      <c r="BS92" s="344"/>
      <c r="BT92" s="344"/>
      <c r="BU92" s="344"/>
      <c r="BV92" s="344"/>
    </row>
    <row r="93" spans="63:74" x14ac:dyDescent="0.15">
      <c r="BK93" s="344"/>
      <c r="BL93" s="344"/>
      <c r="BM93" s="344"/>
      <c r="BN93" s="344"/>
      <c r="BO93" s="344"/>
      <c r="BP93" s="344"/>
      <c r="BQ93" s="344"/>
      <c r="BR93" s="344"/>
      <c r="BS93" s="344"/>
      <c r="BT93" s="344"/>
      <c r="BU93" s="344"/>
      <c r="BV93" s="344"/>
    </row>
    <row r="94" spans="63:74" x14ac:dyDescent="0.15">
      <c r="BK94" s="344"/>
      <c r="BL94" s="344"/>
      <c r="BM94" s="344"/>
      <c r="BN94" s="344"/>
      <c r="BO94" s="344"/>
      <c r="BP94" s="344"/>
      <c r="BQ94" s="344"/>
      <c r="BR94" s="344"/>
      <c r="BS94" s="344"/>
      <c r="BT94" s="344"/>
      <c r="BU94" s="344"/>
      <c r="BV94" s="344"/>
    </row>
    <row r="95" spans="63:74" x14ac:dyDescent="0.15">
      <c r="BK95" s="344"/>
      <c r="BL95" s="344"/>
      <c r="BM95" s="344"/>
      <c r="BN95" s="344"/>
      <c r="BO95" s="344"/>
      <c r="BP95" s="344"/>
      <c r="BQ95" s="344"/>
      <c r="BR95" s="344"/>
      <c r="BS95" s="344"/>
      <c r="BT95" s="344"/>
      <c r="BU95" s="344"/>
      <c r="BV95" s="344"/>
    </row>
    <row r="96" spans="63:74" x14ac:dyDescent="0.15">
      <c r="BK96" s="344"/>
      <c r="BL96" s="344"/>
      <c r="BM96" s="344"/>
      <c r="BN96" s="344"/>
      <c r="BO96" s="344"/>
      <c r="BP96" s="344"/>
      <c r="BQ96" s="344"/>
      <c r="BR96" s="344"/>
      <c r="BS96" s="344"/>
      <c r="BT96" s="344"/>
      <c r="BU96" s="344"/>
      <c r="BV96" s="344"/>
    </row>
    <row r="97" spans="63:74" x14ac:dyDescent="0.15">
      <c r="BK97" s="344"/>
      <c r="BL97" s="344"/>
      <c r="BM97" s="344"/>
      <c r="BN97" s="344"/>
      <c r="BO97" s="344"/>
      <c r="BP97" s="344"/>
      <c r="BQ97" s="344"/>
      <c r="BR97" s="344"/>
      <c r="BS97" s="344"/>
      <c r="BT97" s="344"/>
      <c r="BU97" s="344"/>
      <c r="BV97" s="344"/>
    </row>
    <row r="98" spans="63:74" x14ac:dyDescent="0.15">
      <c r="BK98" s="344"/>
      <c r="BL98" s="344"/>
      <c r="BM98" s="344"/>
      <c r="BN98" s="344"/>
      <c r="BO98" s="344"/>
      <c r="BP98" s="344"/>
      <c r="BQ98" s="344"/>
      <c r="BR98" s="344"/>
      <c r="BS98" s="344"/>
      <c r="BT98" s="344"/>
      <c r="BU98" s="344"/>
      <c r="BV98" s="344"/>
    </row>
    <row r="99" spans="63:74" x14ac:dyDescent="0.15">
      <c r="BK99" s="344"/>
      <c r="BL99" s="344"/>
      <c r="BM99" s="344"/>
      <c r="BN99" s="344"/>
      <c r="BO99" s="344"/>
      <c r="BP99" s="344"/>
      <c r="BQ99" s="344"/>
      <c r="BR99" s="344"/>
      <c r="BS99" s="344"/>
      <c r="BT99" s="344"/>
      <c r="BU99" s="344"/>
      <c r="BV99" s="344"/>
    </row>
    <row r="100" spans="63:74" x14ac:dyDescent="0.15">
      <c r="BK100" s="344"/>
      <c r="BL100" s="344"/>
      <c r="BM100" s="344"/>
      <c r="BN100" s="344"/>
      <c r="BO100" s="344"/>
      <c r="BP100" s="344"/>
      <c r="BQ100" s="344"/>
      <c r="BR100" s="344"/>
      <c r="BS100" s="344"/>
      <c r="BT100" s="344"/>
      <c r="BU100" s="344"/>
      <c r="BV100" s="344"/>
    </row>
    <row r="101" spans="63:74" x14ac:dyDescent="0.15">
      <c r="BK101" s="344"/>
      <c r="BL101" s="344"/>
      <c r="BM101" s="344"/>
      <c r="BN101" s="344"/>
      <c r="BO101" s="344"/>
      <c r="BP101" s="344"/>
      <c r="BQ101" s="344"/>
      <c r="BR101" s="344"/>
      <c r="BS101" s="344"/>
      <c r="BT101" s="344"/>
      <c r="BU101" s="344"/>
      <c r="BV101" s="344"/>
    </row>
    <row r="102" spans="63:74" x14ac:dyDescent="0.15">
      <c r="BK102" s="344"/>
      <c r="BL102" s="344"/>
      <c r="BM102" s="344"/>
      <c r="BN102" s="344"/>
      <c r="BO102" s="344"/>
      <c r="BP102" s="344"/>
      <c r="BQ102" s="344"/>
      <c r="BR102" s="344"/>
      <c r="BS102" s="344"/>
      <c r="BT102" s="344"/>
      <c r="BU102" s="344"/>
      <c r="BV102" s="344"/>
    </row>
    <row r="103" spans="63:74" x14ac:dyDescent="0.15">
      <c r="BK103" s="344"/>
      <c r="BL103" s="344"/>
      <c r="BM103" s="344"/>
      <c r="BN103" s="344"/>
      <c r="BO103" s="344"/>
      <c r="BP103" s="344"/>
      <c r="BQ103" s="344"/>
      <c r="BR103" s="344"/>
      <c r="BS103" s="344"/>
      <c r="BT103" s="344"/>
      <c r="BU103" s="344"/>
      <c r="BV103" s="344"/>
    </row>
    <row r="104" spans="63:74" x14ac:dyDescent="0.15">
      <c r="BK104" s="344"/>
      <c r="BL104" s="344"/>
      <c r="BM104" s="344"/>
      <c r="BN104" s="344"/>
      <c r="BO104" s="344"/>
      <c r="BP104" s="344"/>
      <c r="BQ104" s="344"/>
      <c r="BR104" s="344"/>
      <c r="BS104" s="344"/>
      <c r="BT104" s="344"/>
      <c r="BU104" s="344"/>
      <c r="BV104" s="344"/>
    </row>
    <row r="105" spans="63:74" x14ac:dyDescent="0.15">
      <c r="BK105" s="344"/>
      <c r="BL105" s="344"/>
      <c r="BM105" s="344"/>
      <c r="BN105" s="344"/>
      <c r="BO105" s="344"/>
      <c r="BP105" s="344"/>
      <c r="BQ105" s="344"/>
      <c r="BR105" s="344"/>
      <c r="BS105" s="344"/>
      <c r="BT105" s="344"/>
      <c r="BU105" s="344"/>
      <c r="BV105" s="344"/>
    </row>
    <row r="106" spans="63:74" x14ac:dyDescent="0.15">
      <c r="BK106" s="344"/>
      <c r="BL106" s="344"/>
      <c r="BM106" s="344"/>
      <c r="BN106" s="344"/>
      <c r="BO106" s="344"/>
      <c r="BP106" s="344"/>
      <c r="BQ106" s="344"/>
      <c r="BR106" s="344"/>
      <c r="BS106" s="344"/>
      <c r="BT106" s="344"/>
      <c r="BU106" s="344"/>
      <c r="BV106" s="344"/>
    </row>
    <row r="107" spans="63:74" x14ac:dyDescent="0.15">
      <c r="BK107" s="344"/>
      <c r="BL107" s="344"/>
      <c r="BM107" s="344"/>
      <c r="BN107" s="344"/>
      <c r="BO107" s="344"/>
      <c r="BP107" s="344"/>
      <c r="BQ107" s="344"/>
      <c r="BR107" s="344"/>
      <c r="BS107" s="344"/>
      <c r="BT107" s="344"/>
      <c r="BU107" s="344"/>
      <c r="BV107" s="344"/>
    </row>
    <row r="108" spans="63:74" x14ac:dyDescent="0.15">
      <c r="BK108" s="344"/>
      <c r="BL108" s="344"/>
      <c r="BM108" s="344"/>
      <c r="BN108" s="344"/>
      <c r="BO108" s="344"/>
      <c r="BP108" s="344"/>
      <c r="BQ108" s="344"/>
      <c r="BR108" s="344"/>
      <c r="BS108" s="344"/>
      <c r="BT108" s="344"/>
      <c r="BU108" s="344"/>
      <c r="BV108" s="344"/>
    </row>
    <row r="109" spans="63:74" x14ac:dyDescent="0.15">
      <c r="BK109" s="344"/>
      <c r="BL109" s="344"/>
      <c r="BM109" s="344"/>
      <c r="BN109" s="344"/>
      <c r="BO109" s="344"/>
      <c r="BP109" s="344"/>
      <c r="BQ109" s="344"/>
      <c r="BR109" s="344"/>
      <c r="BS109" s="344"/>
      <c r="BT109" s="344"/>
      <c r="BU109" s="344"/>
      <c r="BV109" s="344"/>
    </row>
    <row r="110" spans="63:74" x14ac:dyDescent="0.15">
      <c r="BK110" s="344"/>
      <c r="BL110" s="344"/>
      <c r="BM110" s="344"/>
      <c r="BN110" s="344"/>
      <c r="BO110" s="344"/>
      <c r="BP110" s="344"/>
      <c r="BQ110" s="344"/>
      <c r="BR110" s="344"/>
      <c r="BS110" s="344"/>
      <c r="BT110" s="344"/>
      <c r="BU110" s="344"/>
      <c r="BV110" s="344"/>
    </row>
    <row r="111" spans="63:74" x14ac:dyDescent="0.15">
      <c r="BK111" s="344"/>
      <c r="BL111" s="344"/>
      <c r="BM111" s="344"/>
      <c r="BN111" s="344"/>
      <c r="BO111" s="344"/>
      <c r="BP111" s="344"/>
      <c r="BQ111" s="344"/>
      <c r="BR111" s="344"/>
      <c r="BS111" s="344"/>
      <c r="BT111" s="344"/>
      <c r="BU111" s="344"/>
      <c r="BV111" s="344"/>
    </row>
    <row r="112" spans="63:74" x14ac:dyDescent="0.15">
      <c r="BK112" s="344"/>
      <c r="BL112" s="344"/>
      <c r="BM112" s="344"/>
      <c r="BN112" s="344"/>
      <c r="BO112" s="344"/>
      <c r="BP112" s="344"/>
      <c r="BQ112" s="344"/>
      <c r="BR112" s="344"/>
      <c r="BS112" s="344"/>
      <c r="BT112" s="344"/>
      <c r="BU112" s="344"/>
      <c r="BV112" s="344"/>
    </row>
    <row r="113" spans="63:74" x14ac:dyDescent="0.15">
      <c r="BK113" s="344"/>
      <c r="BL113" s="344"/>
      <c r="BM113" s="344"/>
      <c r="BN113" s="344"/>
      <c r="BO113" s="344"/>
      <c r="BP113" s="344"/>
      <c r="BQ113" s="344"/>
      <c r="BR113" s="344"/>
      <c r="BS113" s="344"/>
      <c r="BT113" s="344"/>
      <c r="BU113" s="344"/>
      <c r="BV113" s="344"/>
    </row>
    <row r="114" spans="63:74" x14ac:dyDescent="0.15">
      <c r="BK114" s="344"/>
      <c r="BL114" s="344"/>
      <c r="BM114" s="344"/>
      <c r="BN114" s="344"/>
      <c r="BO114" s="344"/>
      <c r="BP114" s="344"/>
      <c r="BQ114" s="344"/>
      <c r="BR114" s="344"/>
      <c r="BS114" s="344"/>
      <c r="BT114" s="344"/>
      <c r="BU114" s="344"/>
      <c r="BV114" s="344"/>
    </row>
    <row r="115" spans="63:74" x14ac:dyDescent="0.15">
      <c r="BK115" s="344"/>
      <c r="BL115" s="344"/>
      <c r="BM115" s="344"/>
      <c r="BN115" s="344"/>
      <c r="BO115" s="344"/>
      <c r="BP115" s="344"/>
      <c r="BQ115" s="344"/>
      <c r="BR115" s="344"/>
      <c r="BS115" s="344"/>
      <c r="BT115" s="344"/>
      <c r="BU115" s="344"/>
      <c r="BV115" s="344"/>
    </row>
    <row r="116" spans="63:74" x14ac:dyDescent="0.15">
      <c r="BK116" s="344"/>
      <c r="BL116" s="344"/>
      <c r="BM116" s="344"/>
      <c r="BN116" s="344"/>
      <c r="BO116" s="344"/>
      <c r="BP116" s="344"/>
      <c r="BQ116" s="344"/>
      <c r="BR116" s="344"/>
      <c r="BS116" s="344"/>
      <c r="BT116" s="344"/>
      <c r="BU116" s="344"/>
      <c r="BV116" s="344"/>
    </row>
    <row r="117" spans="63:74" x14ac:dyDescent="0.15">
      <c r="BK117" s="344"/>
      <c r="BL117" s="344"/>
      <c r="BM117" s="344"/>
      <c r="BN117" s="344"/>
      <c r="BO117" s="344"/>
      <c r="BP117" s="344"/>
      <c r="BQ117" s="344"/>
      <c r="BR117" s="344"/>
      <c r="BS117" s="344"/>
      <c r="BT117" s="344"/>
      <c r="BU117" s="344"/>
      <c r="BV117" s="344"/>
    </row>
    <row r="118" spans="63:74" x14ac:dyDescent="0.15">
      <c r="BK118" s="344"/>
      <c r="BL118" s="344"/>
      <c r="BM118" s="344"/>
      <c r="BN118" s="344"/>
      <c r="BO118" s="344"/>
      <c r="BP118" s="344"/>
      <c r="BQ118" s="344"/>
      <c r="BR118" s="344"/>
      <c r="BS118" s="344"/>
      <c r="BT118" s="344"/>
      <c r="BU118" s="344"/>
      <c r="BV118" s="344"/>
    </row>
    <row r="119" spans="63:74" x14ac:dyDescent="0.15">
      <c r="BK119" s="344"/>
      <c r="BL119" s="344"/>
      <c r="BM119" s="344"/>
      <c r="BN119" s="344"/>
      <c r="BO119" s="344"/>
      <c r="BP119" s="344"/>
      <c r="BQ119" s="344"/>
      <c r="BR119" s="344"/>
      <c r="BS119" s="344"/>
      <c r="BT119" s="344"/>
      <c r="BU119" s="344"/>
      <c r="BV119" s="344"/>
    </row>
    <row r="120" spans="63:74" x14ac:dyDescent="0.15">
      <c r="BK120" s="344"/>
      <c r="BL120" s="344"/>
      <c r="BM120" s="344"/>
      <c r="BN120" s="344"/>
      <c r="BO120" s="344"/>
      <c r="BP120" s="344"/>
      <c r="BQ120" s="344"/>
      <c r="BR120" s="344"/>
      <c r="BS120" s="344"/>
      <c r="BT120" s="344"/>
      <c r="BU120" s="344"/>
      <c r="BV120" s="344"/>
    </row>
    <row r="121" spans="63:74" x14ac:dyDescent="0.15">
      <c r="BK121" s="344"/>
      <c r="BL121" s="344"/>
      <c r="BM121" s="344"/>
      <c r="BN121" s="344"/>
      <c r="BO121" s="344"/>
      <c r="BP121" s="344"/>
      <c r="BQ121" s="344"/>
      <c r="BR121" s="344"/>
      <c r="BS121" s="344"/>
      <c r="BT121" s="344"/>
      <c r="BU121" s="344"/>
      <c r="BV121" s="344"/>
    </row>
    <row r="122" spans="63:74" x14ac:dyDescent="0.15">
      <c r="BK122" s="344"/>
      <c r="BL122" s="344"/>
      <c r="BM122" s="344"/>
      <c r="BN122" s="344"/>
      <c r="BO122" s="344"/>
      <c r="BP122" s="344"/>
      <c r="BQ122" s="344"/>
      <c r="BR122" s="344"/>
      <c r="BS122" s="344"/>
      <c r="BT122" s="344"/>
      <c r="BU122" s="344"/>
      <c r="BV122" s="344"/>
    </row>
    <row r="123" spans="63:74" x14ac:dyDescent="0.15">
      <c r="BK123" s="344"/>
      <c r="BL123" s="344"/>
      <c r="BM123" s="344"/>
      <c r="BN123" s="344"/>
      <c r="BO123" s="344"/>
      <c r="BP123" s="344"/>
      <c r="BQ123" s="344"/>
      <c r="BR123" s="344"/>
      <c r="BS123" s="344"/>
      <c r="BT123" s="344"/>
      <c r="BU123" s="344"/>
      <c r="BV123" s="344"/>
    </row>
    <row r="124" spans="63:74" x14ac:dyDescent="0.15">
      <c r="BK124" s="344"/>
      <c r="BL124" s="344"/>
      <c r="BM124" s="344"/>
      <c r="BN124" s="344"/>
      <c r="BO124" s="344"/>
      <c r="BP124" s="344"/>
      <c r="BQ124" s="344"/>
      <c r="BR124" s="344"/>
      <c r="BS124" s="344"/>
      <c r="BT124" s="344"/>
      <c r="BU124" s="344"/>
      <c r="BV124" s="344"/>
    </row>
    <row r="125" spans="63:74" x14ac:dyDescent="0.15">
      <c r="BK125" s="344"/>
      <c r="BL125" s="344"/>
      <c r="BM125" s="344"/>
      <c r="BN125" s="344"/>
      <c r="BO125" s="344"/>
      <c r="BP125" s="344"/>
      <c r="BQ125" s="344"/>
      <c r="BR125" s="344"/>
      <c r="BS125" s="344"/>
      <c r="BT125" s="344"/>
      <c r="BU125" s="344"/>
      <c r="BV125" s="344"/>
    </row>
    <row r="126" spans="63:74" x14ac:dyDescent="0.15">
      <c r="BK126" s="344"/>
      <c r="BL126" s="344"/>
      <c r="BM126" s="344"/>
      <c r="BN126" s="344"/>
      <c r="BO126" s="344"/>
      <c r="BP126" s="344"/>
      <c r="BQ126" s="344"/>
      <c r="BR126" s="344"/>
      <c r="BS126" s="344"/>
      <c r="BT126" s="344"/>
      <c r="BU126" s="344"/>
      <c r="BV126" s="344"/>
    </row>
    <row r="127" spans="63:74" x14ac:dyDescent="0.15">
      <c r="BK127" s="344"/>
      <c r="BL127" s="344"/>
      <c r="BM127" s="344"/>
      <c r="BN127" s="344"/>
      <c r="BO127" s="344"/>
      <c r="BP127" s="344"/>
      <c r="BQ127" s="344"/>
      <c r="BR127" s="344"/>
      <c r="BS127" s="344"/>
      <c r="BT127" s="344"/>
      <c r="BU127" s="344"/>
      <c r="BV127" s="344"/>
    </row>
    <row r="128" spans="63:74" x14ac:dyDescent="0.15">
      <c r="BK128" s="344"/>
      <c r="BL128" s="344"/>
      <c r="BM128" s="344"/>
      <c r="BN128" s="344"/>
      <c r="BO128" s="344"/>
      <c r="BP128" s="344"/>
      <c r="BQ128" s="344"/>
      <c r="BR128" s="344"/>
      <c r="BS128" s="344"/>
      <c r="BT128" s="344"/>
      <c r="BU128" s="344"/>
      <c r="BV128" s="344"/>
    </row>
    <row r="129" spans="63:74" x14ac:dyDescent="0.15">
      <c r="BK129" s="344"/>
      <c r="BL129" s="344"/>
      <c r="BM129" s="344"/>
      <c r="BN129" s="344"/>
      <c r="BO129" s="344"/>
      <c r="BP129" s="344"/>
      <c r="BQ129" s="344"/>
      <c r="BR129" s="344"/>
      <c r="BS129" s="344"/>
      <c r="BT129" s="344"/>
      <c r="BU129" s="344"/>
      <c r="BV129" s="344"/>
    </row>
    <row r="130" spans="63:74" x14ac:dyDescent="0.15">
      <c r="BK130" s="344"/>
      <c r="BL130" s="344"/>
      <c r="BM130" s="344"/>
      <c r="BN130" s="344"/>
      <c r="BO130" s="344"/>
      <c r="BP130" s="344"/>
      <c r="BQ130" s="344"/>
      <c r="BR130" s="344"/>
      <c r="BS130" s="344"/>
      <c r="BT130" s="344"/>
      <c r="BU130" s="344"/>
      <c r="BV130" s="344"/>
    </row>
    <row r="131" spans="63:74" x14ac:dyDescent="0.15">
      <c r="BK131" s="344"/>
      <c r="BL131" s="344"/>
      <c r="BM131" s="344"/>
      <c r="BN131" s="344"/>
      <c r="BO131" s="344"/>
      <c r="BP131" s="344"/>
      <c r="BQ131" s="344"/>
      <c r="BR131" s="344"/>
      <c r="BS131" s="344"/>
      <c r="BT131" s="344"/>
      <c r="BU131" s="344"/>
      <c r="BV131" s="344"/>
    </row>
    <row r="132" spans="63:74" x14ac:dyDescent="0.15">
      <c r="BK132" s="344"/>
      <c r="BL132" s="344"/>
      <c r="BM132" s="344"/>
      <c r="BN132" s="344"/>
      <c r="BO132" s="344"/>
      <c r="BP132" s="344"/>
      <c r="BQ132" s="344"/>
      <c r="BR132" s="344"/>
      <c r="BS132" s="344"/>
      <c r="BT132" s="344"/>
      <c r="BU132" s="344"/>
      <c r="BV132" s="344"/>
    </row>
    <row r="133" spans="63:74" x14ac:dyDescent="0.15">
      <c r="BK133" s="344"/>
      <c r="BL133" s="344"/>
      <c r="BM133" s="344"/>
      <c r="BN133" s="344"/>
      <c r="BO133" s="344"/>
      <c r="BP133" s="344"/>
      <c r="BQ133" s="344"/>
      <c r="BR133" s="344"/>
      <c r="BS133" s="344"/>
      <c r="BT133" s="344"/>
      <c r="BU133" s="344"/>
      <c r="BV133" s="344"/>
    </row>
    <row r="134" spans="63:74" x14ac:dyDescent="0.15">
      <c r="BK134" s="344"/>
      <c r="BL134" s="344"/>
      <c r="BM134" s="344"/>
      <c r="BN134" s="344"/>
      <c r="BO134" s="344"/>
      <c r="BP134" s="344"/>
      <c r="BQ134" s="344"/>
      <c r="BR134" s="344"/>
      <c r="BS134" s="344"/>
      <c r="BT134" s="344"/>
      <c r="BU134" s="344"/>
      <c r="BV134" s="344"/>
    </row>
    <row r="135" spans="63:74" x14ac:dyDescent="0.15">
      <c r="BK135" s="344"/>
      <c r="BL135" s="344"/>
      <c r="BM135" s="344"/>
      <c r="BN135" s="344"/>
      <c r="BO135" s="344"/>
      <c r="BP135" s="344"/>
      <c r="BQ135" s="344"/>
      <c r="BR135" s="344"/>
      <c r="BS135" s="344"/>
      <c r="BT135" s="344"/>
      <c r="BU135" s="344"/>
      <c r="BV135" s="344"/>
    </row>
    <row r="136" spans="63:74" x14ac:dyDescent="0.15">
      <c r="BK136" s="344"/>
      <c r="BL136" s="344"/>
      <c r="BM136" s="344"/>
      <c r="BN136" s="344"/>
      <c r="BO136" s="344"/>
      <c r="BP136" s="344"/>
      <c r="BQ136" s="344"/>
      <c r="BR136" s="344"/>
      <c r="BS136" s="344"/>
      <c r="BT136" s="344"/>
      <c r="BU136" s="344"/>
      <c r="BV136" s="344"/>
    </row>
    <row r="137" spans="63:74" x14ac:dyDescent="0.15">
      <c r="BK137" s="344"/>
      <c r="BL137" s="344"/>
      <c r="BM137" s="344"/>
      <c r="BN137" s="344"/>
      <c r="BO137" s="344"/>
      <c r="BP137" s="344"/>
      <c r="BQ137" s="344"/>
      <c r="BR137" s="344"/>
      <c r="BS137" s="344"/>
      <c r="BT137" s="344"/>
      <c r="BU137" s="344"/>
      <c r="BV137" s="344"/>
    </row>
    <row r="138" spans="63:74" x14ac:dyDescent="0.15">
      <c r="BK138" s="344"/>
      <c r="BL138" s="344"/>
      <c r="BM138" s="344"/>
      <c r="BN138" s="344"/>
      <c r="BO138" s="344"/>
      <c r="BP138" s="344"/>
      <c r="BQ138" s="344"/>
      <c r="BR138" s="344"/>
      <c r="BS138" s="344"/>
      <c r="BT138" s="344"/>
      <c r="BU138" s="344"/>
      <c r="BV138" s="344"/>
    </row>
    <row r="139" spans="63:74" x14ac:dyDescent="0.15">
      <c r="BK139" s="344"/>
      <c r="BL139" s="344"/>
      <c r="BM139" s="344"/>
      <c r="BN139" s="344"/>
      <c r="BO139" s="344"/>
      <c r="BP139" s="344"/>
      <c r="BQ139" s="344"/>
      <c r="BR139" s="344"/>
      <c r="BS139" s="344"/>
      <c r="BT139" s="344"/>
      <c r="BU139" s="344"/>
      <c r="BV139" s="344"/>
    </row>
    <row r="140" spans="63:74" x14ac:dyDescent="0.15">
      <c r="BK140" s="344"/>
      <c r="BL140" s="344"/>
      <c r="BM140" s="344"/>
      <c r="BN140" s="344"/>
      <c r="BO140" s="344"/>
      <c r="BP140" s="344"/>
      <c r="BQ140" s="344"/>
      <c r="BR140" s="344"/>
      <c r="BS140" s="344"/>
      <c r="BT140" s="344"/>
      <c r="BU140" s="344"/>
      <c r="BV140" s="344"/>
    </row>
    <row r="141" spans="63:74" x14ac:dyDescent="0.15">
      <c r="BK141" s="344"/>
      <c r="BL141" s="344"/>
      <c r="BM141" s="344"/>
      <c r="BN141" s="344"/>
      <c r="BO141" s="344"/>
      <c r="BP141" s="344"/>
      <c r="BQ141" s="344"/>
      <c r="BR141" s="344"/>
      <c r="BS141" s="344"/>
      <c r="BT141" s="344"/>
      <c r="BU141" s="344"/>
      <c r="BV141" s="344"/>
    </row>
    <row r="142" spans="63:74" x14ac:dyDescent="0.15">
      <c r="BK142" s="344"/>
      <c r="BL142" s="344"/>
      <c r="BM142" s="344"/>
      <c r="BN142" s="344"/>
      <c r="BO142" s="344"/>
      <c r="BP142" s="344"/>
      <c r="BQ142" s="344"/>
      <c r="BR142" s="344"/>
      <c r="BS142" s="344"/>
      <c r="BT142" s="344"/>
      <c r="BU142" s="344"/>
      <c r="BV142" s="344"/>
    </row>
    <row r="143" spans="63:74" x14ac:dyDescent="0.15">
      <c r="BK143" s="344"/>
      <c r="BL143" s="344"/>
      <c r="BM143" s="344"/>
      <c r="BN143" s="344"/>
      <c r="BO143" s="344"/>
      <c r="BP143" s="344"/>
      <c r="BQ143" s="344"/>
      <c r="BR143" s="344"/>
      <c r="BS143" s="344"/>
      <c r="BT143" s="344"/>
      <c r="BU143" s="344"/>
      <c r="BV143" s="344"/>
    </row>
  </sheetData>
  <mergeCells count="16">
    <mergeCell ref="B56:Q56"/>
    <mergeCell ref="B57:Q57"/>
    <mergeCell ref="A1:A2"/>
    <mergeCell ref="B50:Q50"/>
    <mergeCell ref="B51:Q51"/>
    <mergeCell ref="B52:Q52"/>
    <mergeCell ref="B53:Q53"/>
    <mergeCell ref="B54:Q54"/>
    <mergeCell ref="B55:Q55"/>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Y5" transitionEvaluation="1" transitionEntry="1" codeName="Sheet3">
    <pageSetUpPr fitToPage="1"/>
  </sheetPr>
  <dimension ref="A1:BV144"/>
  <sheetViews>
    <sheetView showGridLines="0" workbookViewId="0">
      <pane xSplit="2" ySplit="4" topLeftCell="AY5" activePane="bottomRight" state="frozen"/>
      <selection pane="topRight" activeCell="C1" sqref="C1"/>
      <selection pane="bottomLeft" activeCell="A5" sqref="A5"/>
      <selection pane="bottomRight" activeCell="BN7" sqref="BN7"/>
    </sheetView>
  </sheetViews>
  <sheetFormatPr defaultColWidth="9.5703125" defaultRowHeight="11.25" x14ac:dyDescent="0.2"/>
  <cols>
    <col min="1" max="1" width="10.5703125" style="12" bestFit="1" customWidth="1"/>
    <col min="2" max="2" width="28" style="12" customWidth="1"/>
    <col min="3" max="12" width="6.5703125" style="12" customWidth="1"/>
    <col min="13" max="13" width="7.42578125" style="12" customWidth="1"/>
    <col min="14" max="50" width="6.5703125" style="12" customWidth="1"/>
    <col min="51" max="57" width="6.5703125" style="337" customWidth="1"/>
    <col min="58" max="58" width="6.5703125" style="666" customWidth="1"/>
    <col min="59" max="62" width="6.5703125" style="337" customWidth="1"/>
    <col min="63" max="74" width="6.5703125" style="12" customWidth="1"/>
    <col min="75" max="16384" width="9.5703125" style="12"/>
  </cols>
  <sheetData>
    <row r="1" spans="1:74" s="11" customFormat="1" ht="12.75" x14ac:dyDescent="0.2">
      <c r="A1" s="770" t="s">
        <v>1021</v>
      </c>
      <c r="B1" s="777" t="s">
        <v>251</v>
      </c>
      <c r="C1" s="778"/>
      <c r="D1" s="778"/>
      <c r="E1" s="778"/>
      <c r="F1" s="778"/>
      <c r="G1" s="778"/>
      <c r="H1" s="778"/>
      <c r="I1" s="778"/>
      <c r="J1" s="778"/>
      <c r="K1" s="778"/>
      <c r="L1" s="778"/>
      <c r="M1" s="778"/>
      <c r="N1" s="778"/>
      <c r="O1" s="778"/>
      <c r="P1" s="778"/>
      <c r="Q1" s="778"/>
      <c r="R1" s="778"/>
      <c r="S1" s="778"/>
      <c r="T1" s="778"/>
      <c r="U1" s="778"/>
      <c r="V1" s="778"/>
      <c r="W1" s="778"/>
      <c r="X1" s="778"/>
      <c r="Y1" s="778"/>
      <c r="Z1" s="778"/>
      <c r="AA1" s="778"/>
      <c r="AB1" s="778"/>
      <c r="AC1" s="778"/>
      <c r="AD1" s="778"/>
      <c r="AE1" s="778"/>
      <c r="AF1" s="778"/>
      <c r="AG1" s="778"/>
      <c r="AH1" s="778"/>
      <c r="AI1" s="778"/>
      <c r="AJ1" s="778"/>
      <c r="AK1" s="778"/>
      <c r="AL1" s="778"/>
      <c r="AY1" s="496"/>
      <c r="AZ1" s="496"/>
      <c r="BA1" s="496"/>
      <c r="BB1" s="496"/>
      <c r="BC1" s="496"/>
      <c r="BD1" s="496"/>
      <c r="BE1" s="496"/>
      <c r="BF1" s="660"/>
      <c r="BG1" s="496"/>
      <c r="BH1" s="496"/>
      <c r="BI1" s="496"/>
      <c r="BJ1" s="496"/>
    </row>
    <row r="2" spans="1:74" s="13" customFormat="1" ht="12.75" x14ac:dyDescent="0.2">
      <c r="A2" s="771"/>
      <c r="B2" s="542" t="str">
        <f>"U.S. Energy Information Administration  |  Short-Term Energy Outlook  - "&amp;Dates!D1</f>
        <v>U.S. Energy Information Administration  |  Short-Term Energy Outlook  - October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262"/>
      <c r="AY2" s="415"/>
      <c r="AZ2" s="415"/>
      <c r="BA2" s="415"/>
      <c r="BB2" s="415"/>
      <c r="BC2" s="415"/>
      <c r="BD2" s="415"/>
      <c r="BE2" s="415"/>
      <c r="BF2" s="661"/>
      <c r="BG2" s="415"/>
      <c r="BH2" s="415"/>
      <c r="BI2" s="415"/>
      <c r="BJ2" s="415"/>
    </row>
    <row r="3" spans="1:74" ht="12.75" x14ac:dyDescent="0.2">
      <c r="A3" s="14"/>
      <c r="B3" s="15"/>
      <c r="C3" s="779">
        <f>Dates!D3</f>
        <v>2012</v>
      </c>
      <c r="D3" s="775"/>
      <c r="E3" s="775"/>
      <c r="F3" s="775"/>
      <c r="G3" s="775"/>
      <c r="H3" s="775"/>
      <c r="I3" s="775"/>
      <c r="J3" s="775"/>
      <c r="K3" s="775"/>
      <c r="L3" s="775"/>
      <c r="M3" s="775"/>
      <c r="N3" s="776"/>
      <c r="O3" s="779">
        <f>C3+1</f>
        <v>2013</v>
      </c>
      <c r="P3" s="780"/>
      <c r="Q3" s="780"/>
      <c r="R3" s="780"/>
      <c r="S3" s="780"/>
      <c r="T3" s="780"/>
      <c r="U3" s="780"/>
      <c r="V3" s="780"/>
      <c r="W3" s="780"/>
      <c r="X3" s="775"/>
      <c r="Y3" s="775"/>
      <c r="Z3" s="776"/>
      <c r="AA3" s="772">
        <f>O3+1</f>
        <v>2014</v>
      </c>
      <c r="AB3" s="775"/>
      <c r="AC3" s="775"/>
      <c r="AD3" s="775"/>
      <c r="AE3" s="775"/>
      <c r="AF3" s="775"/>
      <c r="AG3" s="775"/>
      <c r="AH3" s="775"/>
      <c r="AI3" s="775"/>
      <c r="AJ3" s="775"/>
      <c r="AK3" s="775"/>
      <c r="AL3" s="776"/>
      <c r="AM3" s="772">
        <f>AA3+1</f>
        <v>2015</v>
      </c>
      <c r="AN3" s="775"/>
      <c r="AO3" s="775"/>
      <c r="AP3" s="775"/>
      <c r="AQ3" s="775"/>
      <c r="AR3" s="775"/>
      <c r="AS3" s="775"/>
      <c r="AT3" s="775"/>
      <c r="AU3" s="775"/>
      <c r="AV3" s="775"/>
      <c r="AW3" s="775"/>
      <c r="AX3" s="776"/>
      <c r="AY3" s="772">
        <f>AM3+1</f>
        <v>2016</v>
      </c>
      <c r="AZ3" s="773"/>
      <c r="BA3" s="773"/>
      <c r="BB3" s="773"/>
      <c r="BC3" s="773"/>
      <c r="BD3" s="773"/>
      <c r="BE3" s="773"/>
      <c r="BF3" s="773"/>
      <c r="BG3" s="773"/>
      <c r="BH3" s="773"/>
      <c r="BI3" s="773"/>
      <c r="BJ3" s="774"/>
      <c r="BK3" s="772">
        <f>AY3+1</f>
        <v>2017</v>
      </c>
      <c r="BL3" s="775"/>
      <c r="BM3" s="775"/>
      <c r="BN3" s="775"/>
      <c r="BO3" s="775"/>
      <c r="BP3" s="775"/>
      <c r="BQ3" s="775"/>
      <c r="BR3" s="775"/>
      <c r="BS3" s="775"/>
      <c r="BT3" s="775"/>
      <c r="BU3" s="775"/>
      <c r="BV3" s="776"/>
    </row>
    <row r="4" spans="1:74"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19"/>
      <c r="B5" s="20" t="s">
        <v>1014</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0"/>
      <c r="AZ5" s="430"/>
      <c r="BA5" s="430"/>
      <c r="BB5" s="430"/>
      <c r="BC5" s="430"/>
      <c r="BD5" s="430"/>
      <c r="BE5" s="430"/>
      <c r="BF5" s="662"/>
      <c r="BG5" s="430"/>
      <c r="BH5" s="430"/>
      <c r="BI5" s="430"/>
      <c r="BJ5" s="430"/>
      <c r="BK5" s="430"/>
      <c r="BL5" s="430"/>
      <c r="BM5" s="430"/>
      <c r="BN5" s="430"/>
      <c r="BO5" s="430"/>
      <c r="BP5" s="430"/>
      <c r="BQ5" s="430"/>
      <c r="BR5" s="430"/>
      <c r="BS5" s="430"/>
      <c r="BT5" s="430"/>
      <c r="BU5" s="430"/>
      <c r="BV5" s="430"/>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0"/>
      <c r="AZ6" s="430"/>
      <c r="BA6" s="430"/>
      <c r="BB6" s="430"/>
      <c r="BC6" s="430"/>
      <c r="BD6" s="430"/>
      <c r="BE6" s="430"/>
      <c r="BF6" s="662"/>
      <c r="BG6" s="430"/>
      <c r="BH6" s="430"/>
      <c r="BI6" s="430"/>
      <c r="BJ6" s="430"/>
      <c r="BK6" s="430"/>
      <c r="BL6" s="430"/>
      <c r="BM6" s="430" t="s">
        <v>1265</v>
      </c>
      <c r="BN6" s="430"/>
      <c r="BO6" s="430"/>
      <c r="BP6" s="430"/>
      <c r="BQ6" s="430"/>
      <c r="BR6" s="430"/>
      <c r="BS6" s="430"/>
      <c r="BT6" s="430"/>
      <c r="BU6" s="430"/>
      <c r="BV6" s="430"/>
    </row>
    <row r="7" spans="1:74" ht="11.1" customHeight="1" x14ac:dyDescent="0.2">
      <c r="A7" s="19"/>
      <c r="B7" s="22" t="s">
        <v>116</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0"/>
      <c r="AZ7" s="740"/>
      <c r="BA7" s="430"/>
      <c r="BB7" s="430"/>
      <c r="BC7" s="430"/>
      <c r="BD7" s="430"/>
      <c r="BE7" s="430"/>
      <c r="BF7" s="662"/>
      <c r="BG7" s="430"/>
      <c r="BH7" s="430"/>
      <c r="BI7" s="430"/>
      <c r="BJ7" s="430"/>
      <c r="BK7" s="430"/>
      <c r="BL7" s="430"/>
      <c r="BM7" s="430"/>
      <c r="BN7" s="430"/>
      <c r="BO7" s="430"/>
      <c r="BP7" s="430"/>
      <c r="BQ7" s="430"/>
      <c r="BR7" s="430"/>
      <c r="BS7" s="740"/>
      <c r="BT7" s="430"/>
      <c r="BU7" s="430"/>
      <c r="BV7" s="430"/>
    </row>
    <row r="8" spans="1:74" ht="11.1" customHeight="1" x14ac:dyDescent="0.2">
      <c r="A8" s="19" t="s">
        <v>655</v>
      </c>
      <c r="B8" s="23" t="s">
        <v>98</v>
      </c>
      <c r="C8" s="216">
        <v>6.1439310000000003</v>
      </c>
      <c r="D8" s="216">
        <v>6.2398420000000003</v>
      </c>
      <c r="E8" s="216">
        <v>6.2530039999999998</v>
      </c>
      <c r="F8" s="216">
        <v>6.2461529999999996</v>
      </c>
      <c r="G8" s="216">
        <v>6.303712</v>
      </c>
      <c r="H8" s="216">
        <v>6.2649600000000003</v>
      </c>
      <c r="I8" s="216">
        <v>6.4203970000000004</v>
      </c>
      <c r="J8" s="216">
        <v>6.3625949999999998</v>
      </c>
      <c r="K8" s="216">
        <v>6.555758</v>
      </c>
      <c r="L8" s="216">
        <v>6.935981</v>
      </c>
      <c r="M8" s="216">
        <v>7.0238139999999998</v>
      </c>
      <c r="N8" s="216">
        <v>7.079097</v>
      </c>
      <c r="O8" s="216">
        <v>7.0701559999999999</v>
      </c>
      <c r="P8" s="216">
        <v>7.1282959999999997</v>
      </c>
      <c r="Q8" s="216">
        <v>7.1970499999999999</v>
      </c>
      <c r="R8" s="216">
        <v>7.378152</v>
      </c>
      <c r="S8" s="216">
        <v>7.2989009999999999</v>
      </c>
      <c r="T8" s="216">
        <v>7.2638439999999997</v>
      </c>
      <c r="U8" s="216">
        <v>7.4667519999999996</v>
      </c>
      <c r="V8" s="216">
        <v>7.5206020000000002</v>
      </c>
      <c r="W8" s="216">
        <v>7.7449060000000003</v>
      </c>
      <c r="X8" s="216">
        <v>7.7096840000000002</v>
      </c>
      <c r="Y8" s="216">
        <v>7.8848339999999997</v>
      </c>
      <c r="Z8" s="216">
        <v>7.9278519999999997</v>
      </c>
      <c r="AA8" s="216">
        <v>8.0325430000000004</v>
      </c>
      <c r="AB8" s="216">
        <v>8.1266320000000007</v>
      </c>
      <c r="AC8" s="216">
        <v>8.2615859999999994</v>
      </c>
      <c r="AD8" s="216">
        <v>8.604927</v>
      </c>
      <c r="AE8" s="216">
        <v>8.6044750000000008</v>
      </c>
      <c r="AF8" s="216">
        <v>8.7181829999999998</v>
      </c>
      <c r="AG8" s="216">
        <v>8.8146009999999997</v>
      </c>
      <c r="AH8" s="216">
        <v>8.8756419999999991</v>
      </c>
      <c r="AI8" s="216">
        <v>9.0467919999999999</v>
      </c>
      <c r="AJ8" s="216">
        <v>9.2332599999999996</v>
      </c>
      <c r="AK8" s="216">
        <v>9.3066999999999993</v>
      </c>
      <c r="AL8" s="216">
        <v>9.4956370000000003</v>
      </c>
      <c r="AM8" s="216">
        <v>9.3789049999999996</v>
      </c>
      <c r="AN8" s="216">
        <v>9.5166219999999999</v>
      </c>
      <c r="AO8" s="216">
        <v>9.5655149999999995</v>
      </c>
      <c r="AP8" s="216">
        <v>9.626709</v>
      </c>
      <c r="AQ8" s="216">
        <v>9.4715240000000005</v>
      </c>
      <c r="AR8" s="216">
        <v>9.3196060000000003</v>
      </c>
      <c r="AS8" s="216">
        <v>9.4182000000000006</v>
      </c>
      <c r="AT8" s="216">
        <v>9.3843969999999999</v>
      </c>
      <c r="AU8" s="216">
        <v>9.4228050000000003</v>
      </c>
      <c r="AV8" s="216">
        <v>9.3579819999999998</v>
      </c>
      <c r="AW8" s="216">
        <v>9.304411</v>
      </c>
      <c r="AX8" s="216">
        <v>9.2251689999999993</v>
      </c>
      <c r="AY8" s="216">
        <v>9.1935979999999997</v>
      </c>
      <c r="AZ8" s="216">
        <v>9.1466329999999996</v>
      </c>
      <c r="BA8" s="216">
        <v>9.1742349999999995</v>
      </c>
      <c r="BB8" s="216">
        <v>8.9470779999999994</v>
      </c>
      <c r="BC8" s="216">
        <v>8.8823179999999997</v>
      </c>
      <c r="BD8" s="216">
        <v>8.7051599999999993</v>
      </c>
      <c r="BE8" s="216">
        <v>8.6847949999999994</v>
      </c>
      <c r="BF8" s="216">
        <v>8.3382281170999999</v>
      </c>
      <c r="BG8" s="216">
        <v>8.3989914920000004</v>
      </c>
      <c r="BH8" s="327">
        <v>8.4249740000000006</v>
      </c>
      <c r="BI8" s="327">
        <v>8.4503810000000001</v>
      </c>
      <c r="BJ8" s="327">
        <v>8.4740970000000004</v>
      </c>
      <c r="BK8" s="327">
        <v>8.4927580000000003</v>
      </c>
      <c r="BL8" s="327">
        <v>8.5222379999999998</v>
      </c>
      <c r="BM8" s="327">
        <v>8.5008710000000001</v>
      </c>
      <c r="BN8" s="327">
        <v>8.5497730000000001</v>
      </c>
      <c r="BO8" s="327">
        <v>8.5142349999999993</v>
      </c>
      <c r="BP8" s="327">
        <v>8.5514860000000006</v>
      </c>
      <c r="BQ8" s="327">
        <v>8.5875369999999993</v>
      </c>
      <c r="BR8" s="327">
        <v>8.5058310000000006</v>
      </c>
      <c r="BS8" s="327">
        <v>8.4910069999999997</v>
      </c>
      <c r="BT8" s="327">
        <v>8.6539640000000002</v>
      </c>
      <c r="BU8" s="327">
        <v>8.8164499999999997</v>
      </c>
      <c r="BV8" s="327">
        <v>8.8529009999999992</v>
      </c>
    </row>
    <row r="9" spans="1:74" ht="11.1" customHeight="1" x14ac:dyDescent="0.2">
      <c r="A9" s="19"/>
      <c r="B9" s="23"/>
      <c r="C9" s="216"/>
      <c r="D9" s="216"/>
      <c r="E9" s="216"/>
      <c r="F9" s="216"/>
      <c r="G9" s="216"/>
      <c r="H9" s="216"/>
      <c r="I9" s="216"/>
      <c r="J9" s="216"/>
      <c r="K9" s="216"/>
      <c r="L9" s="216"/>
      <c r="M9" s="216"/>
      <c r="N9" s="216"/>
      <c r="O9" s="216"/>
      <c r="P9" s="216"/>
      <c r="Q9" s="216"/>
      <c r="R9" s="216"/>
      <c r="S9" s="216"/>
      <c r="T9" s="216"/>
      <c r="U9" s="216"/>
      <c r="V9" s="216"/>
      <c r="W9" s="216"/>
      <c r="X9" s="216"/>
      <c r="Y9" s="216"/>
      <c r="Z9" s="216"/>
      <c r="AA9" s="216"/>
      <c r="AB9" s="216"/>
      <c r="AC9" s="216"/>
      <c r="AD9" s="216"/>
      <c r="AE9" s="216"/>
      <c r="AF9" s="216"/>
      <c r="AG9" s="216"/>
      <c r="AH9" s="216"/>
      <c r="AI9" s="216"/>
      <c r="AJ9" s="216"/>
      <c r="AK9" s="216"/>
      <c r="AL9" s="216"/>
      <c r="AM9" s="216"/>
      <c r="AN9" s="216"/>
      <c r="AO9" s="216"/>
      <c r="AP9" s="216"/>
      <c r="AQ9" s="216"/>
      <c r="AR9" s="216"/>
      <c r="AS9" s="216"/>
      <c r="AT9" s="216"/>
      <c r="AU9" s="216"/>
      <c r="AV9" s="216"/>
      <c r="AW9" s="216"/>
      <c r="AX9" s="216"/>
      <c r="AY9" s="216"/>
      <c r="AZ9" s="216"/>
      <c r="BA9" s="216"/>
      <c r="BB9" s="216"/>
      <c r="BC9" s="216"/>
      <c r="BD9" s="216"/>
      <c r="BE9" s="216"/>
      <c r="BF9" s="216"/>
      <c r="BG9" s="216"/>
      <c r="BH9" s="327"/>
      <c r="BI9" s="327"/>
      <c r="BJ9" s="327"/>
      <c r="BK9" s="327"/>
      <c r="BL9" s="327"/>
      <c r="BM9" s="327"/>
      <c r="BN9" s="327"/>
      <c r="BO9" s="327"/>
      <c r="BP9" s="327"/>
      <c r="BQ9" s="327"/>
      <c r="BR9" s="327"/>
      <c r="BS9" s="327"/>
      <c r="BT9" s="327"/>
      <c r="BU9" s="327"/>
      <c r="BV9" s="327"/>
    </row>
    <row r="10" spans="1:74" ht="11.1" customHeight="1" x14ac:dyDescent="0.2">
      <c r="A10" s="19"/>
      <c r="B10" s="22" t="s">
        <v>51</v>
      </c>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217"/>
      <c r="AZ10" s="217"/>
      <c r="BA10" s="217"/>
      <c r="BB10" s="217"/>
      <c r="BC10" s="217"/>
      <c r="BD10" s="217"/>
      <c r="BE10" s="217"/>
      <c r="BF10" s="217"/>
      <c r="BG10" s="217"/>
      <c r="BH10" s="328"/>
      <c r="BI10" s="328"/>
      <c r="BJ10" s="328"/>
      <c r="BK10" s="328"/>
      <c r="BL10" s="328"/>
      <c r="BM10" s="328"/>
      <c r="BN10" s="328"/>
      <c r="BO10" s="328"/>
      <c r="BP10" s="328"/>
      <c r="BQ10" s="328"/>
      <c r="BR10" s="328"/>
      <c r="BS10" s="328"/>
      <c r="BT10" s="328"/>
      <c r="BU10" s="328"/>
      <c r="BV10" s="328"/>
    </row>
    <row r="11" spans="1:74" ht="11.1" customHeight="1" x14ac:dyDescent="0.2">
      <c r="A11" s="19" t="s">
        <v>686</v>
      </c>
      <c r="B11" s="23" t="s">
        <v>103</v>
      </c>
      <c r="C11" s="216">
        <v>66.008645161000004</v>
      </c>
      <c r="D11" s="216">
        <v>64.717724137999994</v>
      </c>
      <c r="E11" s="216">
        <v>64.965935483999999</v>
      </c>
      <c r="F11" s="216">
        <v>64.781233333000003</v>
      </c>
      <c r="G11" s="216">
        <v>65.047903226000003</v>
      </c>
      <c r="H11" s="216">
        <v>64.635166666999993</v>
      </c>
      <c r="I11" s="216">
        <v>66.305645161000001</v>
      </c>
      <c r="J11" s="216">
        <v>65.979290323000001</v>
      </c>
      <c r="K11" s="216">
        <v>66.358199999999997</v>
      </c>
      <c r="L11" s="216">
        <v>66.501580645000004</v>
      </c>
      <c r="M11" s="216">
        <v>66.597233333000005</v>
      </c>
      <c r="N11" s="216">
        <v>66.006838709999997</v>
      </c>
      <c r="O11" s="216">
        <v>65.258419355000001</v>
      </c>
      <c r="P11" s="216">
        <v>65.448607143000004</v>
      </c>
      <c r="Q11" s="216">
        <v>65.272354839000002</v>
      </c>
      <c r="R11" s="216">
        <v>66.115033333</v>
      </c>
      <c r="S11" s="216">
        <v>65.889129032</v>
      </c>
      <c r="T11" s="216">
        <v>65.792133332999995</v>
      </c>
      <c r="U11" s="216">
        <v>67.091290322999996</v>
      </c>
      <c r="V11" s="216">
        <v>66.946903226000003</v>
      </c>
      <c r="W11" s="216">
        <v>66.772833332999994</v>
      </c>
      <c r="X11" s="216">
        <v>66.975064516000003</v>
      </c>
      <c r="Y11" s="216">
        <v>67.661133332999995</v>
      </c>
      <c r="Z11" s="216">
        <v>66.525677419000004</v>
      </c>
      <c r="AA11" s="216">
        <v>66.780741934999995</v>
      </c>
      <c r="AB11" s="216">
        <v>68.362142856999995</v>
      </c>
      <c r="AC11" s="216">
        <v>68.856387096999995</v>
      </c>
      <c r="AD11" s="216">
        <v>70.540866667000003</v>
      </c>
      <c r="AE11" s="216">
        <v>70.159935484000002</v>
      </c>
      <c r="AF11" s="216">
        <v>70.522199999999998</v>
      </c>
      <c r="AG11" s="216">
        <v>72.021774194000002</v>
      </c>
      <c r="AH11" s="216">
        <v>72.413967741999997</v>
      </c>
      <c r="AI11" s="216">
        <v>72.388333333000006</v>
      </c>
      <c r="AJ11" s="216">
        <v>73.106354839000005</v>
      </c>
      <c r="AK11" s="216">
        <v>72.638533332999998</v>
      </c>
      <c r="AL11" s="216">
        <v>73.201483870999994</v>
      </c>
      <c r="AM11" s="216">
        <v>72.595709677000002</v>
      </c>
      <c r="AN11" s="216">
        <v>73.695428570999994</v>
      </c>
      <c r="AO11" s="216">
        <v>74.05</v>
      </c>
      <c r="AP11" s="216">
        <v>75.017633333000006</v>
      </c>
      <c r="AQ11" s="216">
        <v>74.204612902999997</v>
      </c>
      <c r="AR11" s="216">
        <v>74.298500000000004</v>
      </c>
      <c r="AS11" s="216">
        <v>74.310741934999996</v>
      </c>
      <c r="AT11" s="216">
        <v>74.257806451999997</v>
      </c>
      <c r="AU11" s="216">
        <v>74.975366667000003</v>
      </c>
      <c r="AV11" s="216">
        <v>74.116967742</v>
      </c>
      <c r="AW11" s="216">
        <v>74.100399999999993</v>
      </c>
      <c r="AX11" s="216">
        <v>74.021225806000004</v>
      </c>
      <c r="AY11" s="216">
        <v>73.396129032000005</v>
      </c>
      <c r="AZ11" s="216">
        <v>74.618827585999995</v>
      </c>
      <c r="BA11" s="216">
        <v>73.347451613000004</v>
      </c>
      <c r="BB11" s="216">
        <v>72.936866667000004</v>
      </c>
      <c r="BC11" s="216">
        <v>72.58783871</v>
      </c>
      <c r="BD11" s="216">
        <v>71.785066666999995</v>
      </c>
      <c r="BE11" s="216">
        <v>71.375483871</v>
      </c>
      <c r="BF11" s="216">
        <v>71.317729999999997</v>
      </c>
      <c r="BG11" s="216">
        <v>71.085679999999996</v>
      </c>
      <c r="BH11" s="327">
        <v>71.690950000000001</v>
      </c>
      <c r="BI11" s="327">
        <v>72.498720000000006</v>
      </c>
      <c r="BJ11" s="327">
        <v>73.305850000000007</v>
      </c>
      <c r="BK11" s="327">
        <v>73.688079999999999</v>
      </c>
      <c r="BL11" s="327">
        <v>75.159409999999994</v>
      </c>
      <c r="BM11" s="327">
        <v>74.842029999999994</v>
      </c>
      <c r="BN11" s="327">
        <v>75.564329999999998</v>
      </c>
      <c r="BO11" s="327">
        <v>75.524240000000006</v>
      </c>
      <c r="BP11" s="327">
        <v>76.185140000000004</v>
      </c>
      <c r="BQ11" s="327">
        <v>76.493939999999995</v>
      </c>
      <c r="BR11" s="327">
        <v>76.81438</v>
      </c>
      <c r="BS11" s="327">
        <v>77.181039999999996</v>
      </c>
      <c r="BT11" s="327">
        <v>77.291359999999997</v>
      </c>
      <c r="BU11" s="327">
        <v>77.938500000000005</v>
      </c>
      <c r="BV11" s="327">
        <v>78.041439999999994</v>
      </c>
    </row>
    <row r="12" spans="1:74" ht="11.1" customHeight="1" x14ac:dyDescent="0.2">
      <c r="A12" s="19"/>
      <c r="B12" s="24"/>
      <c r="C12" s="216"/>
      <c r="D12" s="216"/>
      <c r="E12" s="216"/>
      <c r="F12" s="216"/>
      <c r="G12" s="216"/>
      <c r="H12" s="216"/>
      <c r="I12" s="216"/>
      <c r="J12" s="216"/>
      <c r="K12" s="216"/>
      <c r="L12" s="216"/>
      <c r="M12" s="216"/>
      <c r="N12" s="216"/>
      <c r="O12" s="216"/>
      <c r="P12" s="216"/>
      <c r="Q12" s="216"/>
      <c r="R12" s="216"/>
      <c r="S12" s="216"/>
      <c r="T12" s="216"/>
      <c r="U12" s="216"/>
      <c r="V12" s="216"/>
      <c r="W12" s="216"/>
      <c r="X12" s="216"/>
      <c r="Y12" s="216"/>
      <c r="Z12" s="216"/>
      <c r="AA12" s="216"/>
      <c r="AB12" s="216"/>
      <c r="AC12" s="216"/>
      <c r="AD12" s="216"/>
      <c r="AE12" s="216"/>
      <c r="AF12" s="216"/>
      <c r="AG12" s="216"/>
      <c r="AH12" s="216"/>
      <c r="AI12" s="216"/>
      <c r="AJ12" s="216"/>
      <c r="AK12" s="216"/>
      <c r="AL12" s="216"/>
      <c r="AM12" s="216"/>
      <c r="AN12" s="216"/>
      <c r="AO12" s="216"/>
      <c r="AP12" s="216"/>
      <c r="AQ12" s="216"/>
      <c r="AR12" s="216"/>
      <c r="AS12" s="216"/>
      <c r="AT12" s="216"/>
      <c r="AU12" s="216"/>
      <c r="AV12" s="216"/>
      <c r="AW12" s="216"/>
      <c r="AX12" s="216"/>
      <c r="AY12" s="216"/>
      <c r="AZ12" s="216"/>
      <c r="BA12" s="216"/>
      <c r="BB12" s="216"/>
      <c r="BC12" s="216"/>
      <c r="BD12" s="216"/>
      <c r="BE12" s="216"/>
      <c r="BF12" s="216"/>
      <c r="BG12" s="216"/>
      <c r="BH12" s="327"/>
      <c r="BI12" s="327"/>
      <c r="BJ12" s="327"/>
      <c r="BK12" s="327"/>
      <c r="BL12" s="327"/>
      <c r="BM12" s="327"/>
      <c r="BN12" s="327"/>
      <c r="BO12" s="327"/>
      <c r="BP12" s="327"/>
      <c r="BQ12" s="327"/>
      <c r="BR12" s="327"/>
      <c r="BS12" s="327"/>
      <c r="BT12" s="327"/>
      <c r="BU12" s="327"/>
      <c r="BV12" s="327"/>
    </row>
    <row r="13" spans="1:74" ht="11.1" customHeight="1" x14ac:dyDescent="0.2">
      <c r="A13" s="19"/>
      <c r="B13" s="22" t="s">
        <v>1012</v>
      </c>
      <c r="C13" s="217"/>
      <c r="D13" s="217"/>
      <c r="E13" s="217"/>
      <c r="F13" s="217"/>
      <c r="G13" s="217"/>
      <c r="H13" s="217"/>
      <c r="I13" s="217"/>
      <c r="J13" s="217"/>
      <c r="K13" s="217"/>
      <c r="L13" s="217"/>
      <c r="M13" s="217"/>
      <c r="N13" s="217"/>
      <c r="O13" s="217"/>
      <c r="P13" s="217"/>
      <c r="Q13" s="217"/>
      <c r="R13" s="217"/>
      <c r="S13" s="217"/>
      <c r="T13" s="217"/>
      <c r="U13" s="217"/>
      <c r="V13" s="217"/>
      <c r="W13" s="217"/>
      <c r="X13" s="217"/>
      <c r="Y13" s="217"/>
      <c r="Z13" s="217"/>
      <c r="AA13" s="217"/>
      <c r="AB13" s="217"/>
      <c r="AC13" s="217"/>
      <c r="AD13" s="217"/>
      <c r="AE13" s="217"/>
      <c r="AF13" s="217"/>
      <c r="AG13" s="217"/>
      <c r="AH13" s="217"/>
      <c r="AI13" s="217"/>
      <c r="AJ13" s="217"/>
      <c r="AK13" s="217"/>
      <c r="AL13" s="217"/>
      <c r="AM13" s="217"/>
      <c r="AN13" s="217"/>
      <c r="AO13" s="217"/>
      <c r="AP13" s="217"/>
      <c r="AQ13" s="217"/>
      <c r="AR13" s="217"/>
      <c r="AS13" s="217"/>
      <c r="AT13" s="217"/>
      <c r="AU13" s="217"/>
      <c r="AV13" s="217"/>
      <c r="AW13" s="217"/>
      <c r="AX13" s="217"/>
      <c r="AY13" s="217"/>
      <c r="AZ13" s="217"/>
      <c r="BA13" s="217"/>
      <c r="BB13" s="217"/>
      <c r="BC13" s="217"/>
      <c r="BD13" s="217"/>
      <c r="BE13" s="217"/>
      <c r="BF13" s="217"/>
      <c r="BG13" s="217"/>
      <c r="BH13" s="328"/>
      <c r="BI13" s="328"/>
      <c r="BJ13" s="328"/>
      <c r="BK13" s="328"/>
      <c r="BL13" s="328"/>
      <c r="BM13" s="328"/>
      <c r="BN13" s="328"/>
      <c r="BO13" s="328"/>
      <c r="BP13" s="328"/>
      <c r="BQ13" s="328"/>
      <c r="BR13" s="328"/>
      <c r="BS13" s="328"/>
      <c r="BT13" s="328"/>
      <c r="BU13" s="328"/>
      <c r="BV13" s="328"/>
    </row>
    <row r="14" spans="1:74" ht="11.1" customHeight="1" x14ac:dyDescent="0.2">
      <c r="A14" s="19" t="s">
        <v>216</v>
      </c>
      <c r="B14" s="23" t="s">
        <v>1030</v>
      </c>
      <c r="C14" s="68">
        <v>95.101634000000004</v>
      </c>
      <c r="D14" s="68">
        <v>85.913982000000004</v>
      </c>
      <c r="E14" s="68">
        <v>85.849259000000004</v>
      </c>
      <c r="F14" s="68">
        <v>77.514076000000003</v>
      </c>
      <c r="G14" s="68">
        <v>81.716712999999999</v>
      </c>
      <c r="H14" s="68">
        <v>81.816274000000007</v>
      </c>
      <c r="I14" s="68">
        <v>86.320751999999999</v>
      </c>
      <c r="J14" s="68">
        <v>90.816376000000005</v>
      </c>
      <c r="K14" s="68">
        <v>81.818464000000006</v>
      </c>
      <c r="L14" s="68">
        <v>85.238606000000004</v>
      </c>
      <c r="M14" s="68">
        <v>84.147063000000003</v>
      </c>
      <c r="N14" s="68">
        <v>80.205219</v>
      </c>
      <c r="O14" s="68">
        <v>82.712567000000007</v>
      </c>
      <c r="P14" s="68">
        <v>77.586061999999998</v>
      </c>
      <c r="Q14" s="68">
        <v>84.567981000000003</v>
      </c>
      <c r="R14" s="68">
        <v>78.909121999999996</v>
      </c>
      <c r="S14" s="68">
        <v>83.270747</v>
      </c>
      <c r="T14" s="68">
        <v>81.031302999999994</v>
      </c>
      <c r="U14" s="68">
        <v>84.517932999999999</v>
      </c>
      <c r="V14" s="68">
        <v>90.199068999999994</v>
      </c>
      <c r="W14" s="68">
        <v>82.877616000000003</v>
      </c>
      <c r="X14" s="68">
        <v>80.602952000000002</v>
      </c>
      <c r="Y14" s="68">
        <v>80.576342999999994</v>
      </c>
      <c r="Z14" s="68">
        <v>77.990083999999996</v>
      </c>
      <c r="AA14" s="68">
        <v>82.992487999999994</v>
      </c>
      <c r="AB14" s="68">
        <v>75.319999999999993</v>
      </c>
      <c r="AC14" s="68">
        <v>86.958617000000004</v>
      </c>
      <c r="AD14" s="68">
        <v>82.981424000000004</v>
      </c>
      <c r="AE14" s="68">
        <v>83.793445000000006</v>
      </c>
      <c r="AF14" s="68">
        <v>79.068895999999995</v>
      </c>
      <c r="AG14" s="68">
        <v>84.448359999999994</v>
      </c>
      <c r="AH14" s="68">
        <v>87.346498999999994</v>
      </c>
      <c r="AI14" s="68">
        <v>83.581919999999997</v>
      </c>
      <c r="AJ14" s="68">
        <v>85.461708999999999</v>
      </c>
      <c r="AK14" s="68">
        <v>81.754810000000006</v>
      </c>
      <c r="AL14" s="68">
        <v>86.340590000000006</v>
      </c>
      <c r="AM14" s="68">
        <v>86.587957000000003</v>
      </c>
      <c r="AN14" s="68">
        <v>72.243226000000007</v>
      </c>
      <c r="AO14" s="68">
        <v>81.467753999999999</v>
      </c>
      <c r="AP14" s="68">
        <v>75.171518000000006</v>
      </c>
      <c r="AQ14" s="68">
        <v>70.379823000000002</v>
      </c>
      <c r="AR14" s="68">
        <v>66.900332000000006</v>
      </c>
      <c r="AS14" s="68">
        <v>76.530000999999999</v>
      </c>
      <c r="AT14" s="68">
        <v>82.681529999999995</v>
      </c>
      <c r="AU14" s="68">
        <v>77.778391999999997</v>
      </c>
      <c r="AV14" s="68">
        <v>75.662374</v>
      </c>
      <c r="AW14" s="68">
        <v>68.573907000000005</v>
      </c>
      <c r="AX14" s="68">
        <v>63.000565000000002</v>
      </c>
      <c r="AY14" s="68">
        <v>60.499695000000003</v>
      </c>
      <c r="AZ14" s="68">
        <v>57.263176999999999</v>
      </c>
      <c r="BA14" s="68">
        <v>55.264828000000001</v>
      </c>
      <c r="BB14" s="68">
        <v>48.115101000000003</v>
      </c>
      <c r="BC14" s="68">
        <v>53.011505999999997</v>
      </c>
      <c r="BD14" s="68">
        <v>59.388368999999997</v>
      </c>
      <c r="BE14" s="68">
        <v>65.087563000000003</v>
      </c>
      <c r="BF14" s="68">
        <v>71.258035000000007</v>
      </c>
      <c r="BG14" s="68">
        <v>68.229196999999999</v>
      </c>
      <c r="BH14" s="329">
        <v>54.288780000000003</v>
      </c>
      <c r="BI14" s="329">
        <v>61.541759999999996</v>
      </c>
      <c r="BJ14" s="329">
        <v>71.912679999999995</v>
      </c>
      <c r="BK14" s="329">
        <v>64.484120000000004</v>
      </c>
      <c r="BL14" s="329">
        <v>63.507069999999999</v>
      </c>
      <c r="BM14" s="329">
        <v>68.180040000000005</v>
      </c>
      <c r="BN14" s="329">
        <v>52.21434</v>
      </c>
      <c r="BO14" s="329">
        <v>58.011020000000002</v>
      </c>
      <c r="BP14" s="329">
        <v>60.384599999999999</v>
      </c>
      <c r="BQ14" s="329">
        <v>66.289749999999998</v>
      </c>
      <c r="BR14" s="329">
        <v>69.798779999999994</v>
      </c>
      <c r="BS14" s="329">
        <v>62.511960000000002</v>
      </c>
      <c r="BT14" s="329">
        <v>63.276919999999997</v>
      </c>
      <c r="BU14" s="329">
        <v>61.370220000000003</v>
      </c>
      <c r="BV14" s="329">
        <v>63.434730000000002</v>
      </c>
    </row>
    <row r="15" spans="1:74" ht="11.1" customHeight="1" x14ac:dyDescent="0.2">
      <c r="A15" s="19"/>
      <c r="B15" s="22"/>
      <c r="C15" s="217"/>
      <c r="D15" s="217"/>
      <c r="E15" s="217"/>
      <c r="F15" s="217"/>
      <c r="G15" s="217"/>
      <c r="H15" s="217"/>
      <c r="I15" s="217"/>
      <c r="J15" s="217"/>
      <c r="K15" s="217"/>
      <c r="L15" s="217"/>
      <c r="M15" s="217"/>
      <c r="N15" s="217"/>
      <c r="O15" s="217"/>
      <c r="P15" s="217"/>
      <c r="Q15" s="217"/>
      <c r="R15" s="217"/>
      <c r="S15" s="217"/>
      <c r="T15" s="217"/>
      <c r="U15" s="217"/>
      <c r="V15" s="217"/>
      <c r="W15" s="217"/>
      <c r="X15" s="217"/>
      <c r="Y15" s="217"/>
      <c r="Z15" s="217"/>
      <c r="AA15" s="217"/>
      <c r="AB15" s="217"/>
      <c r="AC15" s="217"/>
      <c r="AD15" s="217"/>
      <c r="AE15" s="217"/>
      <c r="AF15" s="217"/>
      <c r="AG15" s="217"/>
      <c r="AH15" s="217"/>
      <c r="AI15" s="217"/>
      <c r="AJ15" s="217"/>
      <c r="AK15" s="217"/>
      <c r="AL15" s="217"/>
      <c r="AM15" s="217"/>
      <c r="AN15" s="217"/>
      <c r="AO15" s="217"/>
      <c r="AP15" s="217"/>
      <c r="AQ15" s="217"/>
      <c r="AR15" s="217"/>
      <c r="AS15" s="217"/>
      <c r="AT15" s="217"/>
      <c r="AU15" s="217"/>
      <c r="AV15" s="217"/>
      <c r="AW15" s="217"/>
      <c r="AX15" s="217"/>
      <c r="AY15" s="217"/>
      <c r="AZ15" s="217"/>
      <c r="BA15" s="217"/>
      <c r="BB15" s="217"/>
      <c r="BC15" s="217"/>
      <c r="BD15" s="217"/>
      <c r="BE15" s="217"/>
      <c r="BF15" s="217"/>
      <c r="BG15" s="217"/>
      <c r="BH15" s="328"/>
      <c r="BI15" s="328"/>
      <c r="BJ15" s="328"/>
      <c r="BK15" s="328"/>
      <c r="BL15" s="328"/>
      <c r="BM15" s="328"/>
      <c r="BN15" s="328"/>
      <c r="BO15" s="328"/>
      <c r="BP15" s="328"/>
      <c r="BQ15" s="328"/>
      <c r="BR15" s="328"/>
      <c r="BS15" s="328"/>
      <c r="BT15" s="328"/>
      <c r="BU15" s="328"/>
      <c r="BV15" s="328"/>
    </row>
    <row r="16" spans="1:74" ht="11.1" customHeight="1" x14ac:dyDescent="0.2">
      <c r="A16" s="16"/>
      <c r="B16" s="20" t="s">
        <v>1013</v>
      </c>
      <c r="C16" s="217"/>
      <c r="D16" s="217"/>
      <c r="E16" s="217"/>
      <c r="F16" s="217"/>
      <c r="G16" s="217"/>
      <c r="H16" s="217"/>
      <c r="I16" s="217"/>
      <c r="J16" s="217"/>
      <c r="K16" s="217"/>
      <c r="L16" s="217"/>
      <c r="M16" s="217"/>
      <c r="N16" s="217"/>
      <c r="O16" s="217"/>
      <c r="P16" s="217"/>
      <c r="Q16" s="217"/>
      <c r="R16" s="217"/>
      <c r="S16" s="217"/>
      <c r="T16" s="217"/>
      <c r="U16" s="217"/>
      <c r="V16" s="217"/>
      <c r="W16" s="217"/>
      <c r="X16" s="217"/>
      <c r="Y16" s="217"/>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7"/>
      <c r="AW16" s="217"/>
      <c r="AX16" s="217"/>
      <c r="AY16" s="217"/>
      <c r="AZ16" s="217"/>
      <c r="BA16" s="217"/>
      <c r="BB16" s="217"/>
      <c r="BC16" s="217"/>
      <c r="BD16" s="217"/>
      <c r="BE16" s="217"/>
      <c r="BF16" s="217"/>
      <c r="BG16" s="217"/>
      <c r="BH16" s="328"/>
      <c r="BI16" s="328"/>
      <c r="BJ16" s="328"/>
      <c r="BK16" s="328"/>
      <c r="BL16" s="328"/>
      <c r="BM16" s="328"/>
      <c r="BN16" s="328"/>
      <c r="BO16" s="328"/>
      <c r="BP16" s="328"/>
      <c r="BQ16" s="328"/>
      <c r="BR16" s="328"/>
      <c r="BS16" s="328"/>
      <c r="BT16" s="328"/>
      <c r="BU16" s="328"/>
      <c r="BV16" s="328"/>
    </row>
    <row r="17" spans="1:74" ht="11.1" customHeight="1" x14ac:dyDescent="0.2">
      <c r="A17" s="16"/>
      <c r="B17" s="20"/>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217"/>
      <c r="BB17" s="217"/>
      <c r="BC17" s="217"/>
      <c r="BD17" s="217"/>
      <c r="BE17" s="217"/>
      <c r="BF17" s="217"/>
      <c r="BG17" s="217"/>
      <c r="BH17" s="328"/>
      <c r="BI17" s="328"/>
      <c r="BJ17" s="328"/>
      <c r="BK17" s="328"/>
      <c r="BL17" s="328"/>
      <c r="BM17" s="328"/>
      <c r="BN17" s="328"/>
      <c r="BO17" s="328"/>
      <c r="BP17" s="328"/>
      <c r="BQ17" s="328"/>
      <c r="BR17" s="328"/>
      <c r="BS17" s="328"/>
      <c r="BT17" s="328"/>
      <c r="BU17" s="328"/>
      <c r="BV17" s="328"/>
    </row>
    <row r="18" spans="1:74" ht="11.1" customHeight="1" x14ac:dyDescent="0.2">
      <c r="A18" s="16"/>
      <c r="B18" s="25" t="s">
        <v>687</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62"/>
      <c r="BG18" s="62"/>
      <c r="BH18" s="330"/>
      <c r="BI18" s="330"/>
      <c r="BJ18" s="330"/>
      <c r="BK18" s="330"/>
      <c r="BL18" s="330"/>
      <c r="BM18" s="330"/>
      <c r="BN18" s="330"/>
      <c r="BO18" s="330"/>
      <c r="BP18" s="330"/>
      <c r="BQ18" s="330"/>
      <c r="BR18" s="330"/>
      <c r="BS18" s="330"/>
      <c r="BT18" s="330"/>
      <c r="BU18" s="330"/>
      <c r="BV18" s="330"/>
    </row>
    <row r="19" spans="1:74" ht="11.1" customHeight="1" x14ac:dyDescent="0.2">
      <c r="A19" s="26" t="s">
        <v>669</v>
      </c>
      <c r="B19" s="27" t="s">
        <v>98</v>
      </c>
      <c r="C19" s="216">
        <v>18.303674000000001</v>
      </c>
      <c r="D19" s="216">
        <v>18.643384999999999</v>
      </c>
      <c r="E19" s="216">
        <v>18.163796999999999</v>
      </c>
      <c r="F19" s="216">
        <v>18.210683</v>
      </c>
      <c r="G19" s="216">
        <v>18.589095</v>
      </c>
      <c r="H19" s="216">
        <v>18.857130000000002</v>
      </c>
      <c r="I19" s="216">
        <v>18.515346000000001</v>
      </c>
      <c r="J19" s="216">
        <v>19.155594000000001</v>
      </c>
      <c r="K19" s="216">
        <v>18.09178</v>
      </c>
      <c r="L19" s="216">
        <v>18.705067</v>
      </c>
      <c r="M19" s="216">
        <v>18.527753000000001</v>
      </c>
      <c r="N19" s="216">
        <v>18.120199</v>
      </c>
      <c r="O19" s="216">
        <v>18.749355000000001</v>
      </c>
      <c r="P19" s="216">
        <v>18.643336999999999</v>
      </c>
      <c r="Q19" s="216">
        <v>18.530761999999999</v>
      </c>
      <c r="R19" s="216">
        <v>18.584091000000001</v>
      </c>
      <c r="S19" s="216">
        <v>18.779156</v>
      </c>
      <c r="T19" s="216">
        <v>18.805883999999999</v>
      </c>
      <c r="U19" s="216">
        <v>19.257404999999999</v>
      </c>
      <c r="V19" s="216">
        <v>19.124600999999998</v>
      </c>
      <c r="W19" s="216">
        <v>19.25197</v>
      </c>
      <c r="X19" s="216">
        <v>19.311890999999999</v>
      </c>
      <c r="Y19" s="216">
        <v>19.490718000000001</v>
      </c>
      <c r="Z19" s="216">
        <v>18.956886000000001</v>
      </c>
      <c r="AA19" s="216">
        <v>19.102167000000001</v>
      </c>
      <c r="AB19" s="216">
        <v>18.908204000000001</v>
      </c>
      <c r="AC19" s="216">
        <v>18.464131999999999</v>
      </c>
      <c r="AD19" s="216">
        <v>18.848557</v>
      </c>
      <c r="AE19" s="216">
        <v>18.585277999999999</v>
      </c>
      <c r="AF19" s="216">
        <v>18.889717000000001</v>
      </c>
      <c r="AG19" s="216">
        <v>19.283094999999999</v>
      </c>
      <c r="AH19" s="216">
        <v>19.399854000000001</v>
      </c>
      <c r="AI19" s="216">
        <v>19.246452000000001</v>
      </c>
      <c r="AJ19" s="216">
        <v>19.690905000000001</v>
      </c>
      <c r="AK19" s="216">
        <v>19.370339000000001</v>
      </c>
      <c r="AL19" s="216">
        <v>19.457287999999998</v>
      </c>
      <c r="AM19" s="216">
        <v>19.218240000000002</v>
      </c>
      <c r="AN19" s="216">
        <v>19.676805000000002</v>
      </c>
      <c r="AO19" s="216">
        <v>19.350742</v>
      </c>
      <c r="AP19" s="216">
        <v>19.263829999999999</v>
      </c>
      <c r="AQ19" s="216">
        <v>19.300978000000001</v>
      </c>
      <c r="AR19" s="216">
        <v>19.840244999999999</v>
      </c>
      <c r="AS19" s="216">
        <v>20.125765999999999</v>
      </c>
      <c r="AT19" s="216">
        <v>19.929257</v>
      </c>
      <c r="AU19" s="216">
        <v>19.417767000000001</v>
      </c>
      <c r="AV19" s="216">
        <v>19.500741999999999</v>
      </c>
      <c r="AW19" s="216">
        <v>19.142965</v>
      </c>
      <c r="AX19" s="216">
        <v>19.600110999999998</v>
      </c>
      <c r="AY19" s="216">
        <v>19.055403999999999</v>
      </c>
      <c r="AZ19" s="216">
        <v>19.680022000000001</v>
      </c>
      <c r="BA19" s="216">
        <v>19.616382999999999</v>
      </c>
      <c r="BB19" s="216">
        <v>19.264116000000001</v>
      </c>
      <c r="BC19" s="216">
        <v>19.202009</v>
      </c>
      <c r="BD19" s="216">
        <v>19.799277</v>
      </c>
      <c r="BE19" s="216">
        <v>19.712028</v>
      </c>
      <c r="BF19" s="216">
        <v>19.948087506</v>
      </c>
      <c r="BG19" s="216">
        <v>19.542702609999999</v>
      </c>
      <c r="BH19" s="327">
        <v>19.724609999999998</v>
      </c>
      <c r="BI19" s="327">
        <v>19.79579</v>
      </c>
      <c r="BJ19" s="327">
        <v>19.881460000000001</v>
      </c>
      <c r="BK19" s="327">
        <v>19.375800000000002</v>
      </c>
      <c r="BL19" s="327">
        <v>19.583500000000001</v>
      </c>
      <c r="BM19" s="327">
        <v>19.53191</v>
      </c>
      <c r="BN19" s="327">
        <v>19.500699999999998</v>
      </c>
      <c r="BO19" s="327">
        <v>19.56277</v>
      </c>
      <c r="BP19" s="327">
        <v>19.95177</v>
      </c>
      <c r="BQ19" s="327">
        <v>20.070920000000001</v>
      </c>
      <c r="BR19" s="327">
        <v>20.279070000000001</v>
      </c>
      <c r="BS19" s="327">
        <v>19.83962</v>
      </c>
      <c r="BT19" s="327">
        <v>20.006209999999999</v>
      </c>
      <c r="BU19" s="327">
        <v>20.050560000000001</v>
      </c>
      <c r="BV19" s="327">
        <v>20.129079999999998</v>
      </c>
    </row>
    <row r="20" spans="1:74" ht="11.1" customHeight="1" x14ac:dyDescent="0.2">
      <c r="A20" s="26"/>
      <c r="B20" s="28"/>
      <c r="C20" s="216"/>
      <c r="D20" s="216"/>
      <c r="E20" s="216"/>
      <c r="F20" s="216"/>
      <c r="G20" s="216"/>
      <c r="H20" s="216"/>
      <c r="I20" s="216"/>
      <c r="J20" s="216"/>
      <c r="K20" s="216"/>
      <c r="L20" s="216"/>
      <c r="M20" s="216"/>
      <c r="N20" s="216"/>
      <c r="O20" s="216"/>
      <c r="P20" s="216"/>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216"/>
      <c r="AZ20" s="216"/>
      <c r="BA20" s="216"/>
      <c r="BB20" s="216"/>
      <c r="BC20" s="216"/>
      <c r="BD20" s="216"/>
      <c r="BE20" s="216"/>
      <c r="BF20" s="216"/>
      <c r="BG20" s="216"/>
      <c r="BH20" s="327"/>
      <c r="BI20" s="327"/>
      <c r="BJ20" s="327"/>
      <c r="BK20" s="327"/>
      <c r="BL20" s="327"/>
      <c r="BM20" s="327"/>
      <c r="BN20" s="327"/>
      <c r="BO20" s="327"/>
      <c r="BP20" s="327"/>
      <c r="BQ20" s="327"/>
      <c r="BR20" s="327"/>
      <c r="BS20" s="327"/>
      <c r="BT20" s="327"/>
      <c r="BU20" s="327"/>
      <c r="BV20" s="327"/>
    </row>
    <row r="21" spans="1:74" ht="11.1" customHeight="1" x14ac:dyDescent="0.2">
      <c r="A21" s="16"/>
      <c r="B21" s="25" t="s">
        <v>782</v>
      </c>
      <c r="C21" s="218"/>
      <c r="D21" s="218"/>
      <c r="E21" s="218"/>
      <c r="F21" s="218"/>
      <c r="G21" s="218"/>
      <c r="H21" s="218"/>
      <c r="I21" s="218"/>
      <c r="J21" s="218"/>
      <c r="K21" s="218"/>
      <c r="L21" s="218"/>
      <c r="M21" s="218"/>
      <c r="N21" s="218"/>
      <c r="O21" s="218"/>
      <c r="P21" s="218"/>
      <c r="Q21" s="218"/>
      <c r="R21" s="218"/>
      <c r="S21" s="218"/>
      <c r="T21" s="218"/>
      <c r="U21" s="218"/>
      <c r="V21" s="218"/>
      <c r="W21" s="218"/>
      <c r="X21" s="218"/>
      <c r="Y21" s="218"/>
      <c r="Z21" s="218"/>
      <c r="AA21" s="218"/>
      <c r="AB21" s="218"/>
      <c r="AC21" s="218"/>
      <c r="AD21" s="218"/>
      <c r="AE21" s="218"/>
      <c r="AF21" s="218"/>
      <c r="AG21" s="218"/>
      <c r="AH21" s="218"/>
      <c r="AI21" s="218"/>
      <c r="AJ21" s="218"/>
      <c r="AK21" s="218"/>
      <c r="AL21" s="218"/>
      <c r="AM21" s="218"/>
      <c r="AN21" s="218"/>
      <c r="AO21" s="218"/>
      <c r="AP21" s="218"/>
      <c r="AQ21" s="218"/>
      <c r="AR21" s="218"/>
      <c r="AS21" s="218"/>
      <c r="AT21" s="218"/>
      <c r="AU21" s="218"/>
      <c r="AV21" s="218"/>
      <c r="AW21" s="218"/>
      <c r="AX21" s="218"/>
      <c r="AY21" s="218"/>
      <c r="AZ21" s="218"/>
      <c r="BA21" s="218"/>
      <c r="BB21" s="218"/>
      <c r="BC21" s="218"/>
      <c r="BD21" s="218"/>
      <c r="BE21" s="218"/>
      <c r="BF21" s="218"/>
      <c r="BG21" s="218"/>
      <c r="BH21" s="331"/>
      <c r="BI21" s="331"/>
      <c r="BJ21" s="331"/>
      <c r="BK21" s="331"/>
      <c r="BL21" s="331"/>
      <c r="BM21" s="331"/>
      <c r="BN21" s="331"/>
      <c r="BO21" s="331"/>
      <c r="BP21" s="331"/>
      <c r="BQ21" s="331"/>
      <c r="BR21" s="331"/>
      <c r="BS21" s="331"/>
      <c r="BT21" s="331"/>
      <c r="BU21" s="331"/>
      <c r="BV21" s="331"/>
    </row>
    <row r="22" spans="1:74" ht="11.1" customHeight="1" x14ac:dyDescent="0.2">
      <c r="A22" s="26" t="s">
        <v>701</v>
      </c>
      <c r="B22" s="27" t="s">
        <v>103</v>
      </c>
      <c r="C22" s="216">
        <v>88.908921449999994</v>
      </c>
      <c r="D22" s="216">
        <v>86.229378237000006</v>
      </c>
      <c r="E22" s="216">
        <v>68.637374254999997</v>
      </c>
      <c r="F22" s="216">
        <v>65.102229496999996</v>
      </c>
      <c r="G22" s="216">
        <v>60.446216063000001</v>
      </c>
      <c r="H22" s="216">
        <v>62.278464769999999</v>
      </c>
      <c r="I22" s="216">
        <v>66.766768382999999</v>
      </c>
      <c r="J22" s="216">
        <v>64.800401093000005</v>
      </c>
      <c r="K22" s="216">
        <v>60.240214936999998</v>
      </c>
      <c r="L22" s="216">
        <v>61.325248811000002</v>
      </c>
      <c r="M22" s="216">
        <v>72.261308096999997</v>
      </c>
      <c r="N22" s="216">
        <v>80.771134609000001</v>
      </c>
      <c r="O22" s="216">
        <v>92.863979318000005</v>
      </c>
      <c r="P22" s="216">
        <v>91.684014000999994</v>
      </c>
      <c r="Q22" s="216">
        <v>81.326006288000002</v>
      </c>
      <c r="R22" s="216">
        <v>65.581877500000004</v>
      </c>
      <c r="S22" s="216">
        <v>56.531125553000003</v>
      </c>
      <c r="T22" s="216">
        <v>58.097170329999997</v>
      </c>
      <c r="U22" s="216">
        <v>62.139555383000001</v>
      </c>
      <c r="V22" s="216">
        <v>62.173466714</v>
      </c>
      <c r="W22" s="216">
        <v>58.899002629999998</v>
      </c>
      <c r="X22" s="216">
        <v>60.218040455000001</v>
      </c>
      <c r="Y22" s="216">
        <v>77.230241996999993</v>
      </c>
      <c r="Z22" s="216">
        <v>94.220097129999999</v>
      </c>
      <c r="AA22" s="216">
        <v>103.35890281</v>
      </c>
      <c r="AB22" s="216">
        <v>97.901319853000004</v>
      </c>
      <c r="AC22" s="216">
        <v>82.512467806000004</v>
      </c>
      <c r="AD22" s="216">
        <v>65.389165833000007</v>
      </c>
      <c r="AE22" s="216">
        <v>58.394169640999998</v>
      </c>
      <c r="AF22" s="216">
        <v>58.178213630000002</v>
      </c>
      <c r="AG22" s="216">
        <v>60.677867157000001</v>
      </c>
      <c r="AH22" s="216">
        <v>62.356696745999997</v>
      </c>
      <c r="AI22" s="216">
        <v>60.309592897000002</v>
      </c>
      <c r="AJ22" s="216">
        <v>61.703474811</v>
      </c>
      <c r="AK22" s="216">
        <v>78.583897902999993</v>
      </c>
      <c r="AL22" s="216">
        <v>86.424582712000003</v>
      </c>
      <c r="AM22" s="216">
        <v>100.50392083</v>
      </c>
      <c r="AN22" s="216">
        <v>104.52435647</v>
      </c>
      <c r="AO22" s="216">
        <v>83.624861128999996</v>
      </c>
      <c r="AP22" s="216">
        <v>67.092154629999996</v>
      </c>
      <c r="AQ22" s="216">
        <v>60.111339870999998</v>
      </c>
      <c r="AR22" s="216">
        <v>63.611667636999996</v>
      </c>
      <c r="AS22" s="216">
        <v>66.994574514999996</v>
      </c>
      <c r="AT22" s="216">
        <v>66.490989612000007</v>
      </c>
      <c r="AU22" s="216">
        <v>63.643456796999999</v>
      </c>
      <c r="AV22" s="216">
        <v>64.323050608000003</v>
      </c>
      <c r="AW22" s="216">
        <v>75.158487870000002</v>
      </c>
      <c r="AX22" s="216">
        <v>83.576937899000001</v>
      </c>
      <c r="AY22" s="216">
        <v>100.23213776999999</v>
      </c>
      <c r="AZ22" s="216">
        <v>91.958913030000005</v>
      </c>
      <c r="BA22" s="216">
        <v>76.122035260000004</v>
      </c>
      <c r="BB22" s="216">
        <v>69.912673733000005</v>
      </c>
      <c r="BC22" s="216">
        <v>63.804762644999997</v>
      </c>
      <c r="BD22" s="216">
        <v>67.157910099999995</v>
      </c>
      <c r="BE22" s="216">
        <v>71.111978581000002</v>
      </c>
      <c r="BF22" s="216">
        <v>70.476015000000004</v>
      </c>
      <c r="BG22" s="216">
        <v>66.004283999999998</v>
      </c>
      <c r="BH22" s="327">
        <v>64.815700000000007</v>
      </c>
      <c r="BI22" s="327">
        <v>77.779259999999994</v>
      </c>
      <c r="BJ22" s="327">
        <v>92.60427</v>
      </c>
      <c r="BK22" s="327">
        <v>100.2512</v>
      </c>
      <c r="BL22" s="327">
        <v>96.516620000000003</v>
      </c>
      <c r="BM22" s="327">
        <v>81.665180000000007</v>
      </c>
      <c r="BN22" s="327">
        <v>70.131029999999996</v>
      </c>
      <c r="BO22" s="327">
        <v>63.588180000000001</v>
      </c>
      <c r="BP22" s="327">
        <v>65.869870000000006</v>
      </c>
      <c r="BQ22" s="327">
        <v>70.601420000000005</v>
      </c>
      <c r="BR22" s="327">
        <v>70.491309999999999</v>
      </c>
      <c r="BS22" s="327">
        <v>65.18553</v>
      </c>
      <c r="BT22" s="327">
        <v>65.874849999999995</v>
      </c>
      <c r="BU22" s="327">
        <v>77.878749999999997</v>
      </c>
      <c r="BV22" s="327">
        <v>93.70805</v>
      </c>
    </row>
    <row r="23" spans="1:74" ht="11.1" customHeight="1" x14ac:dyDescent="0.2">
      <c r="A23" s="16"/>
      <c r="B23" s="25"/>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216"/>
      <c r="BA23" s="216"/>
      <c r="BB23" s="216"/>
      <c r="BC23" s="216"/>
      <c r="BD23" s="216"/>
      <c r="BE23" s="216"/>
      <c r="BF23" s="216"/>
      <c r="BG23" s="216"/>
      <c r="BH23" s="327"/>
      <c r="BI23" s="327"/>
      <c r="BJ23" s="327"/>
      <c r="BK23" s="327"/>
      <c r="BL23" s="327"/>
      <c r="BM23" s="327"/>
      <c r="BN23" s="327"/>
      <c r="BO23" s="327"/>
      <c r="BP23" s="327"/>
      <c r="BQ23" s="327"/>
      <c r="BR23" s="327"/>
      <c r="BS23" s="327"/>
      <c r="BT23" s="327"/>
      <c r="BU23" s="327"/>
      <c r="BV23" s="327"/>
    </row>
    <row r="24" spans="1:74" ht="11.1" customHeight="1" x14ac:dyDescent="0.2">
      <c r="A24" s="16"/>
      <c r="B24" s="25" t="s">
        <v>117</v>
      </c>
      <c r="C24" s="216"/>
      <c r="D24" s="216"/>
      <c r="E24" s="216"/>
      <c r="F24" s="216"/>
      <c r="G24" s="216"/>
      <c r="H24" s="216"/>
      <c r="I24" s="216"/>
      <c r="J24" s="216"/>
      <c r="K24" s="216"/>
      <c r="L24" s="216"/>
      <c r="M24" s="216"/>
      <c r="N24" s="216"/>
      <c r="O24" s="216"/>
      <c r="P24" s="216"/>
      <c r="Q24" s="216"/>
      <c r="R24" s="216"/>
      <c r="S24" s="216"/>
      <c r="T24" s="216"/>
      <c r="U24" s="216"/>
      <c r="V24" s="216"/>
      <c r="W24" s="216"/>
      <c r="X24" s="216"/>
      <c r="Y24" s="216"/>
      <c r="Z24" s="216"/>
      <c r="AA24" s="216"/>
      <c r="AB24" s="216"/>
      <c r="AC24" s="216"/>
      <c r="AD24" s="216"/>
      <c r="AE24" s="216"/>
      <c r="AF24" s="216"/>
      <c r="AG24" s="216"/>
      <c r="AH24" s="216"/>
      <c r="AI24" s="216"/>
      <c r="AJ24" s="216"/>
      <c r="AK24" s="216"/>
      <c r="AL24" s="216"/>
      <c r="AM24" s="216"/>
      <c r="AN24" s="216"/>
      <c r="AO24" s="216"/>
      <c r="AP24" s="216"/>
      <c r="AQ24" s="216"/>
      <c r="AR24" s="216"/>
      <c r="AS24" s="216"/>
      <c r="AT24" s="216"/>
      <c r="AU24" s="216"/>
      <c r="AV24" s="216"/>
      <c r="AW24" s="216"/>
      <c r="AX24" s="216"/>
      <c r="AY24" s="216"/>
      <c r="AZ24" s="216"/>
      <c r="BA24" s="216"/>
      <c r="BB24" s="216"/>
      <c r="BC24" s="216"/>
      <c r="BD24" s="216"/>
      <c r="BE24" s="216"/>
      <c r="BF24" s="216"/>
      <c r="BG24" s="216"/>
      <c r="BH24" s="327"/>
      <c r="BI24" s="327"/>
      <c r="BJ24" s="327"/>
      <c r="BK24" s="327"/>
      <c r="BL24" s="327"/>
      <c r="BM24" s="327"/>
      <c r="BN24" s="327"/>
      <c r="BO24" s="327"/>
      <c r="BP24" s="327"/>
      <c r="BQ24" s="327"/>
      <c r="BR24" s="327"/>
      <c r="BS24" s="327"/>
      <c r="BT24" s="327"/>
      <c r="BU24" s="327"/>
      <c r="BV24" s="327"/>
    </row>
    <row r="25" spans="1:74" ht="11.1" customHeight="1" x14ac:dyDescent="0.2">
      <c r="A25" s="26" t="s">
        <v>234</v>
      </c>
      <c r="B25" s="27" t="s">
        <v>1030</v>
      </c>
      <c r="C25" s="68">
        <v>76.291600005000006</v>
      </c>
      <c r="D25" s="68">
        <v>68.466207010000005</v>
      </c>
      <c r="E25" s="68">
        <v>63.074890992999997</v>
      </c>
      <c r="F25" s="68">
        <v>56.89861698</v>
      </c>
      <c r="G25" s="68">
        <v>68.014705001999999</v>
      </c>
      <c r="H25" s="68">
        <v>76.642096980000005</v>
      </c>
      <c r="I25" s="68">
        <v>91.587643998999994</v>
      </c>
      <c r="J25" s="68">
        <v>87.918692969999995</v>
      </c>
      <c r="K25" s="68">
        <v>74.477409030000004</v>
      </c>
      <c r="L25" s="68">
        <v>71.773730002999997</v>
      </c>
      <c r="M25" s="68">
        <v>75.318703020000001</v>
      </c>
      <c r="N25" s="68">
        <v>78.720824981000007</v>
      </c>
      <c r="O25" s="68">
        <v>80.587134132000003</v>
      </c>
      <c r="P25" s="68">
        <v>72.485532616</v>
      </c>
      <c r="Q25" s="68">
        <v>75.914287752000007</v>
      </c>
      <c r="R25" s="68">
        <v>65.959612590000006</v>
      </c>
      <c r="S25" s="68">
        <v>69.885357005000003</v>
      </c>
      <c r="T25" s="68">
        <v>80.169252029999996</v>
      </c>
      <c r="U25" s="68">
        <v>88.299204236999998</v>
      </c>
      <c r="V25" s="68">
        <v>87.155788952999998</v>
      </c>
      <c r="W25" s="68">
        <v>77.901621539999994</v>
      </c>
      <c r="X25" s="68">
        <v>71.824198065000004</v>
      </c>
      <c r="Y25" s="68">
        <v>71.439212459999993</v>
      </c>
      <c r="Z25" s="68">
        <v>82.820613948000002</v>
      </c>
      <c r="AA25" s="68">
        <v>89.062794221999994</v>
      </c>
      <c r="AB25" s="68">
        <v>81.580980879999998</v>
      </c>
      <c r="AC25" s="68">
        <v>77.685495165000006</v>
      </c>
      <c r="AD25" s="68">
        <v>63.209565179999998</v>
      </c>
      <c r="AE25" s="68">
        <v>69.184695284</v>
      </c>
      <c r="AF25" s="68">
        <v>79.487082060000006</v>
      </c>
      <c r="AG25" s="68">
        <v>86.802295302000005</v>
      </c>
      <c r="AH25" s="68">
        <v>86.357127676000005</v>
      </c>
      <c r="AI25" s="68">
        <v>74.293548810000004</v>
      </c>
      <c r="AJ25" s="68">
        <v>66.493940574999996</v>
      </c>
      <c r="AK25" s="68">
        <v>70.154742929999998</v>
      </c>
      <c r="AL25" s="68">
        <v>73.419210312999994</v>
      </c>
      <c r="AM25" s="68">
        <v>76.773568753999996</v>
      </c>
      <c r="AN25" s="68">
        <v>72.176593748000002</v>
      </c>
      <c r="AO25" s="68">
        <v>63.477202296999998</v>
      </c>
      <c r="AP25" s="68">
        <v>53.221532070000002</v>
      </c>
      <c r="AQ25" s="68">
        <v>61.997483512999999</v>
      </c>
      <c r="AR25" s="68">
        <v>74.004054269999997</v>
      </c>
      <c r="AS25" s="68">
        <v>81.690037903000004</v>
      </c>
      <c r="AT25" s="68">
        <v>78.783642172</v>
      </c>
      <c r="AU25" s="68">
        <v>69.565219830000004</v>
      </c>
      <c r="AV25" s="68">
        <v>58.693318628999997</v>
      </c>
      <c r="AW25" s="68">
        <v>54.118964429999998</v>
      </c>
      <c r="AX25" s="68">
        <v>54.873123219</v>
      </c>
      <c r="AY25" s="68">
        <v>67.286060696999996</v>
      </c>
      <c r="AZ25" s="68">
        <v>55.622793903999998</v>
      </c>
      <c r="BA25" s="68">
        <v>44.672018907999998</v>
      </c>
      <c r="BB25" s="68">
        <v>43.467349349999999</v>
      </c>
      <c r="BC25" s="68">
        <v>49.520229528999998</v>
      </c>
      <c r="BD25" s="68">
        <v>67.786530647999996</v>
      </c>
      <c r="BE25" s="68">
        <v>78.914013205000003</v>
      </c>
      <c r="BF25" s="68">
        <v>76.741276240000005</v>
      </c>
      <c r="BG25" s="68">
        <v>66.623764499999993</v>
      </c>
      <c r="BH25" s="329">
        <v>57.054989999999997</v>
      </c>
      <c r="BI25" s="329">
        <v>56.264609999999998</v>
      </c>
      <c r="BJ25" s="329">
        <v>65.783299999999997</v>
      </c>
      <c r="BK25" s="329">
        <v>70.39385</v>
      </c>
      <c r="BL25" s="329">
        <v>61.82226</v>
      </c>
      <c r="BM25" s="329">
        <v>58.601379999999999</v>
      </c>
      <c r="BN25" s="329">
        <v>50.714260000000003</v>
      </c>
      <c r="BO25" s="329">
        <v>54.575159999999997</v>
      </c>
      <c r="BP25" s="329">
        <v>62.800780000000003</v>
      </c>
      <c r="BQ25" s="329">
        <v>72.612020000000001</v>
      </c>
      <c r="BR25" s="329">
        <v>71.813450000000003</v>
      </c>
      <c r="BS25" s="329">
        <v>61.651389999999999</v>
      </c>
      <c r="BT25" s="329">
        <v>56.61533</v>
      </c>
      <c r="BU25" s="329">
        <v>54.950380000000003</v>
      </c>
      <c r="BV25" s="329">
        <v>63.483199999999997</v>
      </c>
    </row>
    <row r="26" spans="1:74" ht="11.1" customHeight="1" x14ac:dyDescent="0.2">
      <c r="A26" s="16"/>
      <c r="B26" s="25"/>
      <c r="C26" s="218"/>
      <c r="D26" s="218"/>
      <c r="E26" s="218"/>
      <c r="F26" s="218"/>
      <c r="G26" s="218"/>
      <c r="H26" s="218"/>
      <c r="I26" s="218"/>
      <c r="J26" s="218"/>
      <c r="K26" s="218"/>
      <c r="L26" s="218"/>
      <c r="M26" s="218"/>
      <c r="N26" s="218"/>
      <c r="O26" s="218"/>
      <c r="P26" s="218"/>
      <c r="Q26" s="218"/>
      <c r="R26" s="218"/>
      <c r="S26" s="218"/>
      <c r="T26" s="218"/>
      <c r="U26" s="218"/>
      <c r="V26" s="218"/>
      <c r="W26" s="218"/>
      <c r="X26" s="218"/>
      <c r="Y26" s="218"/>
      <c r="Z26" s="218"/>
      <c r="AA26" s="218"/>
      <c r="AB26" s="218"/>
      <c r="AC26" s="218"/>
      <c r="AD26" s="218"/>
      <c r="AE26" s="218"/>
      <c r="AF26" s="218"/>
      <c r="AG26" s="218"/>
      <c r="AH26" s="218"/>
      <c r="AI26" s="218"/>
      <c r="AJ26" s="218"/>
      <c r="AK26" s="218"/>
      <c r="AL26" s="218"/>
      <c r="AM26" s="218"/>
      <c r="AN26" s="218"/>
      <c r="AO26" s="218"/>
      <c r="AP26" s="218"/>
      <c r="AQ26" s="218"/>
      <c r="AR26" s="218"/>
      <c r="AS26" s="218"/>
      <c r="AT26" s="218"/>
      <c r="AU26" s="218"/>
      <c r="AV26" s="218"/>
      <c r="AW26" s="218"/>
      <c r="AX26" s="218"/>
      <c r="AY26" s="218"/>
      <c r="AZ26" s="218"/>
      <c r="BA26" s="218"/>
      <c r="BB26" s="218"/>
      <c r="BC26" s="218"/>
      <c r="BD26" s="218"/>
      <c r="BE26" s="218"/>
      <c r="BF26" s="218"/>
      <c r="BG26" s="218"/>
      <c r="BH26" s="331"/>
      <c r="BI26" s="331"/>
      <c r="BJ26" s="331"/>
      <c r="BK26" s="331"/>
      <c r="BL26" s="331"/>
      <c r="BM26" s="331"/>
      <c r="BN26" s="331"/>
      <c r="BO26" s="331"/>
      <c r="BP26" s="331"/>
      <c r="BQ26" s="331"/>
      <c r="BR26" s="331"/>
      <c r="BS26" s="331"/>
      <c r="BT26" s="331"/>
      <c r="BU26" s="331"/>
      <c r="BV26" s="331"/>
    </row>
    <row r="27" spans="1:74" ht="11.1" customHeight="1" x14ac:dyDescent="0.2">
      <c r="A27" s="16"/>
      <c r="B27" s="29" t="s">
        <v>1011</v>
      </c>
      <c r="C27" s="216"/>
      <c r="D27" s="216"/>
      <c r="E27" s="216"/>
      <c r="F27" s="216"/>
      <c r="G27" s="216"/>
      <c r="H27" s="216"/>
      <c r="I27" s="216"/>
      <c r="J27" s="216"/>
      <c r="K27" s="216"/>
      <c r="L27" s="216"/>
      <c r="M27" s="216"/>
      <c r="N27" s="216"/>
      <c r="O27" s="216"/>
      <c r="P27" s="216"/>
      <c r="Q27" s="216"/>
      <c r="R27" s="216"/>
      <c r="S27" s="216"/>
      <c r="T27" s="216"/>
      <c r="U27" s="216"/>
      <c r="V27" s="216"/>
      <c r="W27" s="216"/>
      <c r="X27" s="216"/>
      <c r="Y27" s="216"/>
      <c r="Z27" s="216"/>
      <c r="AA27" s="216"/>
      <c r="AB27" s="216"/>
      <c r="AC27" s="216"/>
      <c r="AD27" s="216"/>
      <c r="AE27" s="216"/>
      <c r="AF27" s="216"/>
      <c r="AG27" s="216"/>
      <c r="AH27" s="216"/>
      <c r="AI27" s="216"/>
      <c r="AJ27" s="216"/>
      <c r="AK27" s="216"/>
      <c r="AL27" s="216"/>
      <c r="AM27" s="216"/>
      <c r="AN27" s="216"/>
      <c r="AO27" s="216"/>
      <c r="AP27" s="216"/>
      <c r="AQ27" s="216"/>
      <c r="AR27" s="216"/>
      <c r="AS27" s="216"/>
      <c r="AT27" s="216"/>
      <c r="AU27" s="216"/>
      <c r="AV27" s="216"/>
      <c r="AW27" s="216"/>
      <c r="AX27" s="216"/>
      <c r="AY27" s="216"/>
      <c r="AZ27" s="216"/>
      <c r="BA27" s="216"/>
      <c r="BB27" s="216"/>
      <c r="BC27" s="216"/>
      <c r="BD27" s="216"/>
      <c r="BE27" s="216"/>
      <c r="BF27" s="216"/>
      <c r="BG27" s="216"/>
      <c r="BH27" s="327"/>
      <c r="BI27" s="327"/>
      <c r="BJ27" s="327"/>
      <c r="BK27" s="327"/>
      <c r="BL27" s="327"/>
      <c r="BM27" s="327"/>
      <c r="BN27" s="327"/>
      <c r="BO27" s="327"/>
      <c r="BP27" s="327"/>
      <c r="BQ27" s="327"/>
      <c r="BR27" s="327"/>
      <c r="BS27" s="327"/>
      <c r="BT27" s="327"/>
      <c r="BU27" s="327"/>
      <c r="BV27" s="327"/>
    </row>
    <row r="28" spans="1:74" ht="11.1" customHeight="1" x14ac:dyDescent="0.2">
      <c r="A28" s="16" t="s">
        <v>780</v>
      </c>
      <c r="B28" s="27" t="s">
        <v>106</v>
      </c>
      <c r="C28" s="216">
        <v>10.407842580000001</v>
      </c>
      <c r="D28" s="216">
        <v>10.27590462</v>
      </c>
      <c r="E28" s="216">
        <v>9.5078633549999996</v>
      </c>
      <c r="F28" s="216">
        <v>9.3764821440000006</v>
      </c>
      <c r="G28" s="216">
        <v>9.9440518069999992</v>
      </c>
      <c r="H28" s="216">
        <v>11.219549130000001</v>
      </c>
      <c r="I28" s="216">
        <v>12.3706522</v>
      </c>
      <c r="J28" s="216">
        <v>12.16800486</v>
      </c>
      <c r="K28" s="216">
        <v>10.98191607</v>
      </c>
      <c r="L28" s="216">
        <v>9.7381243319999999</v>
      </c>
      <c r="M28" s="216">
        <v>9.6506130080000005</v>
      </c>
      <c r="N28" s="216">
        <v>9.9746947729999995</v>
      </c>
      <c r="O28" s="216">
        <v>10.74123988</v>
      </c>
      <c r="P28" s="216">
        <v>10.80568429</v>
      </c>
      <c r="Q28" s="216">
        <v>9.9750175750000007</v>
      </c>
      <c r="R28" s="216">
        <v>9.6285915170000003</v>
      </c>
      <c r="S28" s="216">
        <v>9.7098812809999995</v>
      </c>
      <c r="T28" s="216">
        <v>11.072323430000001</v>
      </c>
      <c r="U28" s="216">
        <v>11.991350710000001</v>
      </c>
      <c r="V28" s="216">
        <v>11.81488944</v>
      </c>
      <c r="W28" s="216">
        <v>11.174677669999999</v>
      </c>
      <c r="X28" s="216">
        <v>9.8706976189999995</v>
      </c>
      <c r="Y28" s="216">
        <v>9.7737384170000006</v>
      </c>
      <c r="Z28" s="216">
        <v>10.61597725</v>
      </c>
      <c r="AA28" s="216">
        <v>11.39615527</v>
      </c>
      <c r="AB28" s="216">
        <v>11.415138990000001</v>
      </c>
      <c r="AC28" s="216">
        <v>10.122936129999999</v>
      </c>
      <c r="AD28" s="216">
        <v>9.5556409280000008</v>
      </c>
      <c r="AE28" s="216">
        <v>9.7618369769999997</v>
      </c>
      <c r="AF28" s="216">
        <v>11.138922620000001</v>
      </c>
      <c r="AG28" s="216">
        <v>11.73802553</v>
      </c>
      <c r="AH28" s="216">
        <v>11.75173987</v>
      </c>
      <c r="AI28" s="216">
        <v>11.28419938</v>
      </c>
      <c r="AJ28" s="216">
        <v>9.9321204390000002</v>
      </c>
      <c r="AK28" s="216">
        <v>9.8900314560000009</v>
      </c>
      <c r="AL28" s="216">
        <v>10.38061894</v>
      </c>
      <c r="AM28" s="216">
        <v>10.923946237999999</v>
      </c>
      <c r="AN28" s="216">
        <v>11.259486965000001</v>
      </c>
      <c r="AO28" s="216">
        <v>10.120901337999999</v>
      </c>
      <c r="AP28" s="216">
        <v>9.4328015886000003</v>
      </c>
      <c r="AQ28" s="216">
        <v>9.5625547648999998</v>
      </c>
      <c r="AR28" s="216">
        <v>11.167908665000001</v>
      </c>
      <c r="AS28" s="216">
        <v>12.015663922</v>
      </c>
      <c r="AT28" s="216">
        <v>11.980874862</v>
      </c>
      <c r="AU28" s="216">
        <v>11.392885379000001</v>
      </c>
      <c r="AV28" s="216">
        <v>9.8235580420000002</v>
      </c>
      <c r="AW28" s="216">
        <v>9.4932265781999998</v>
      </c>
      <c r="AX28" s="216">
        <v>9.8758882687000007</v>
      </c>
      <c r="AY28" s="216">
        <v>10.643100257</v>
      </c>
      <c r="AZ28" s="216">
        <v>10.526373935000001</v>
      </c>
      <c r="BA28" s="216">
        <v>9.4853749699000005</v>
      </c>
      <c r="BB28" s="216">
        <v>9.2488883121000001</v>
      </c>
      <c r="BC28" s="216">
        <v>9.4231534662000005</v>
      </c>
      <c r="BD28" s="216">
        <v>11.242916388999999</v>
      </c>
      <c r="BE28" s="216">
        <v>12.239422472999999</v>
      </c>
      <c r="BF28" s="216">
        <v>12.367490157000001</v>
      </c>
      <c r="BG28" s="216">
        <v>11.579993812</v>
      </c>
      <c r="BH28" s="327">
        <v>9.8795649999999995</v>
      </c>
      <c r="BI28" s="327">
        <v>9.6683520000000005</v>
      </c>
      <c r="BJ28" s="327">
        <v>10.416600000000001</v>
      </c>
      <c r="BK28" s="327">
        <v>10.98142</v>
      </c>
      <c r="BL28" s="327">
        <v>11.044790000000001</v>
      </c>
      <c r="BM28" s="327">
        <v>9.8486740000000008</v>
      </c>
      <c r="BN28" s="327">
        <v>9.487717</v>
      </c>
      <c r="BO28" s="327">
        <v>9.6986190000000008</v>
      </c>
      <c r="BP28" s="327">
        <v>11.266920000000001</v>
      </c>
      <c r="BQ28" s="327">
        <v>12.171939999999999</v>
      </c>
      <c r="BR28" s="327">
        <v>12.196289999999999</v>
      </c>
      <c r="BS28" s="327">
        <v>11.321479999999999</v>
      </c>
      <c r="BT28" s="327">
        <v>9.8845790000000004</v>
      </c>
      <c r="BU28" s="327">
        <v>9.67361</v>
      </c>
      <c r="BV28" s="327">
        <v>10.45153</v>
      </c>
    </row>
    <row r="29" spans="1:74" ht="11.1" customHeight="1" x14ac:dyDescent="0.2">
      <c r="A29" s="16"/>
      <c r="B29" s="25"/>
      <c r="C29" s="216"/>
      <c r="D29" s="216"/>
      <c r="E29" s="216"/>
      <c r="F29" s="216"/>
      <c r="G29" s="216"/>
      <c r="H29" s="216"/>
      <c r="I29" s="216"/>
      <c r="J29" s="216"/>
      <c r="K29" s="216"/>
      <c r="L29" s="216"/>
      <c r="M29" s="216"/>
      <c r="N29" s="216"/>
      <c r="O29" s="216"/>
      <c r="P29" s="216"/>
      <c r="Q29" s="216"/>
      <c r="R29" s="216"/>
      <c r="S29" s="216"/>
      <c r="T29" s="216"/>
      <c r="U29" s="216"/>
      <c r="V29" s="216"/>
      <c r="W29" s="216"/>
      <c r="X29" s="216"/>
      <c r="Y29" s="216"/>
      <c r="Z29" s="216"/>
      <c r="AA29" s="216"/>
      <c r="AB29" s="216"/>
      <c r="AC29" s="216"/>
      <c r="AD29" s="216"/>
      <c r="AE29" s="216"/>
      <c r="AF29" s="216"/>
      <c r="AG29" s="216"/>
      <c r="AH29" s="216"/>
      <c r="AI29" s="216"/>
      <c r="AJ29" s="216"/>
      <c r="AK29" s="216"/>
      <c r="AL29" s="216"/>
      <c r="AM29" s="216"/>
      <c r="AN29" s="216"/>
      <c r="AO29" s="216"/>
      <c r="AP29" s="216"/>
      <c r="AQ29" s="216"/>
      <c r="AR29" s="216"/>
      <c r="AS29" s="216"/>
      <c r="AT29" s="216"/>
      <c r="AU29" s="216"/>
      <c r="AV29" s="216"/>
      <c r="AW29" s="216"/>
      <c r="AX29" s="216"/>
      <c r="AY29" s="216"/>
      <c r="AZ29" s="216"/>
      <c r="BA29" s="216"/>
      <c r="BB29" s="216"/>
      <c r="BC29" s="216"/>
      <c r="BD29" s="216"/>
      <c r="BE29" s="216"/>
      <c r="BF29" s="216"/>
      <c r="BG29" s="216"/>
      <c r="BH29" s="327"/>
      <c r="BI29" s="327"/>
      <c r="BJ29" s="327"/>
      <c r="BK29" s="327"/>
      <c r="BL29" s="327"/>
      <c r="BM29" s="327"/>
      <c r="BN29" s="327"/>
      <c r="BO29" s="327"/>
      <c r="BP29" s="327"/>
      <c r="BQ29" s="327"/>
      <c r="BR29" s="327"/>
      <c r="BS29" s="327"/>
      <c r="BT29" s="327"/>
      <c r="BU29" s="327"/>
      <c r="BV29" s="327"/>
    </row>
    <row r="30" spans="1:74" ht="11.1" customHeight="1" x14ac:dyDescent="0.2">
      <c r="A30" s="16"/>
      <c r="B30" s="25" t="s">
        <v>243</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216"/>
      <c r="BB30" s="216"/>
      <c r="BC30" s="216"/>
      <c r="BD30" s="216"/>
      <c r="BE30" s="216"/>
      <c r="BF30" s="216"/>
      <c r="BG30" s="216"/>
      <c r="BH30" s="327"/>
      <c r="BI30" s="327"/>
      <c r="BJ30" s="327"/>
      <c r="BK30" s="327"/>
      <c r="BL30" s="327"/>
      <c r="BM30" s="327"/>
      <c r="BN30" s="327"/>
      <c r="BO30" s="327"/>
      <c r="BP30" s="327"/>
      <c r="BQ30" s="327"/>
      <c r="BR30" s="327"/>
      <c r="BS30" s="327"/>
      <c r="BT30" s="327"/>
      <c r="BU30" s="327"/>
      <c r="BV30" s="327"/>
    </row>
    <row r="31" spans="1:74" ht="11.1" customHeight="1" x14ac:dyDescent="0.2">
      <c r="A31" s="133" t="s">
        <v>28</v>
      </c>
      <c r="B31" s="30" t="s">
        <v>107</v>
      </c>
      <c r="C31" s="216">
        <v>0.73899937616</v>
      </c>
      <c r="D31" s="216">
        <v>0.67159148267000002</v>
      </c>
      <c r="E31" s="216">
        <v>0.77652967472000001</v>
      </c>
      <c r="F31" s="216">
        <v>0.75377713314999994</v>
      </c>
      <c r="G31" s="216">
        <v>0.79653841646000001</v>
      </c>
      <c r="H31" s="216">
        <v>0.76634647072999995</v>
      </c>
      <c r="I31" s="216">
        <v>0.73781988664999998</v>
      </c>
      <c r="J31" s="216">
        <v>0.71188507162000003</v>
      </c>
      <c r="K31" s="216">
        <v>0.63678477590000004</v>
      </c>
      <c r="L31" s="216">
        <v>0.67572972213000004</v>
      </c>
      <c r="M31" s="216">
        <v>0.67483858282999998</v>
      </c>
      <c r="N31" s="216">
        <v>0.75448766007000001</v>
      </c>
      <c r="O31" s="216">
        <v>0.7816879578</v>
      </c>
      <c r="P31" s="216">
        <v>0.70000525170000005</v>
      </c>
      <c r="Q31" s="216">
        <v>0.76548954197999997</v>
      </c>
      <c r="R31" s="216">
        <v>0.81506415036000002</v>
      </c>
      <c r="S31" s="216">
        <v>0.85375901714000002</v>
      </c>
      <c r="T31" s="216">
        <v>0.82247955897000002</v>
      </c>
      <c r="U31" s="216">
        <v>0.80775807798999999</v>
      </c>
      <c r="V31" s="216">
        <v>0.73836656242999998</v>
      </c>
      <c r="W31" s="216">
        <v>0.69796165472000005</v>
      </c>
      <c r="X31" s="216">
        <v>0.73792785037999997</v>
      </c>
      <c r="Y31" s="216">
        <v>0.75107916343000003</v>
      </c>
      <c r="Z31" s="216">
        <v>0.78880714686999998</v>
      </c>
      <c r="AA31" s="216">
        <v>0.80697462706</v>
      </c>
      <c r="AB31" s="216">
        <v>0.69533235565999996</v>
      </c>
      <c r="AC31" s="216">
        <v>0.84286452428000003</v>
      </c>
      <c r="AD31" s="216">
        <v>0.85414875077999997</v>
      </c>
      <c r="AE31" s="216">
        <v>0.85083533324000005</v>
      </c>
      <c r="AF31" s="216">
        <v>0.84718285603999999</v>
      </c>
      <c r="AG31" s="216">
        <v>0.81439330547</v>
      </c>
      <c r="AH31" s="216">
        <v>0.75443657192000002</v>
      </c>
      <c r="AI31" s="216">
        <v>0.70557117333999997</v>
      </c>
      <c r="AJ31" s="216">
        <v>0.75660345755000002</v>
      </c>
      <c r="AK31" s="216">
        <v>0.79740926700000003</v>
      </c>
      <c r="AL31" s="216">
        <v>0.81053599316000002</v>
      </c>
      <c r="AM31" s="216">
        <v>0.80812559855999999</v>
      </c>
      <c r="AN31" s="216">
        <v>0.76013637604999995</v>
      </c>
      <c r="AO31" s="216">
        <v>0.82415366400000001</v>
      </c>
      <c r="AP31" s="216">
        <v>0.81831259262</v>
      </c>
      <c r="AQ31" s="216">
        <v>0.81463184094999996</v>
      </c>
      <c r="AR31" s="216">
        <v>0.77715438107000001</v>
      </c>
      <c r="AS31" s="216">
        <v>0.80520019975000001</v>
      </c>
      <c r="AT31" s="216">
        <v>0.78012215326000001</v>
      </c>
      <c r="AU31" s="216">
        <v>0.73267979232000002</v>
      </c>
      <c r="AV31" s="216">
        <v>0.76237228541000002</v>
      </c>
      <c r="AW31" s="216">
        <v>0.80693240325000004</v>
      </c>
      <c r="AX31" s="216">
        <v>0.86101972743999999</v>
      </c>
      <c r="AY31" s="216">
        <v>0.85174968063000001</v>
      </c>
      <c r="AZ31" s="216">
        <v>0.85046748328999999</v>
      </c>
      <c r="BA31" s="216">
        <v>0.92149802679000004</v>
      </c>
      <c r="BB31" s="216">
        <v>0.87337388643000002</v>
      </c>
      <c r="BC31" s="216">
        <v>0.88862254609000002</v>
      </c>
      <c r="BD31" s="216">
        <v>0.84433832374999995</v>
      </c>
      <c r="BE31" s="216">
        <v>0.83209370000000005</v>
      </c>
      <c r="BF31" s="216">
        <v>0.83539859999999999</v>
      </c>
      <c r="BG31" s="216">
        <v>0.76111700000000004</v>
      </c>
      <c r="BH31" s="327">
        <v>0.81593629999999995</v>
      </c>
      <c r="BI31" s="327">
        <v>0.82083070000000002</v>
      </c>
      <c r="BJ31" s="327">
        <v>0.85778500000000002</v>
      </c>
      <c r="BK31" s="327">
        <v>0.85497570000000001</v>
      </c>
      <c r="BL31" s="327">
        <v>0.77373610000000004</v>
      </c>
      <c r="BM31" s="327">
        <v>0.87809590000000004</v>
      </c>
      <c r="BN31" s="327">
        <v>0.88254089999999996</v>
      </c>
      <c r="BO31" s="327">
        <v>0.93846560000000001</v>
      </c>
      <c r="BP31" s="327">
        <v>0.95996239999999999</v>
      </c>
      <c r="BQ31" s="327">
        <v>0.92497070000000003</v>
      </c>
      <c r="BR31" s="327">
        <v>0.88960680000000003</v>
      </c>
      <c r="BS31" s="327">
        <v>0.81464060000000005</v>
      </c>
      <c r="BT31" s="327">
        <v>0.854819</v>
      </c>
      <c r="BU31" s="327">
        <v>0.86454730000000002</v>
      </c>
      <c r="BV31" s="327">
        <v>0.89663170000000003</v>
      </c>
    </row>
    <row r="32" spans="1:74" ht="11.1" customHeight="1" x14ac:dyDescent="0.2">
      <c r="A32" s="16"/>
      <c r="B32" s="25"/>
      <c r="C32" s="216"/>
      <c r="D32" s="216"/>
      <c r="E32" s="216"/>
      <c r="F32" s="216"/>
      <c r="G32" s="216"/>
      <c r="H32" s="216"/>
      <c r="I32" s="216"/>
      <c r="J32" s="216"/>
      <c r="K32" s="216"/>
      <c r="L32" s="216"/>
      <c r="M32" s="216"/>
      <c r="N32" s="216"/>
      <c r="O32" s="216"/>
      <c r="P32" s="216"/>
      <c r="Q32" s="216"/>
      <c r="R32" s="216"/>
      <c r="S32" s="216"/>
      <c r="T32" s="216"/>
      <c r="U32" s="216"/>
      <c r="V32" s="216"/>
      <c r="W32" s="216"/>
      <c r="X32" s="216"/>
      <c r="Y32" s="216"/>
      <c r="Z32" s="216"/>
      <c r="AA32" s="216"/>
      <c r="AB32" s="216"/>
      <c r="AC32" s="216"/>
      <c r="AD32" s="216"/>
      <c r="AE32" s="216"/>
      <c r="AF32" s="216"/>
      <c r="AG32" s="216"/>
      <c r="AH32" s="216"/>
      <c r="AI32" s="216"/>
      <c r="AJ32" s="216"/>
      <c r="AK32" s="216"/>
      <c r="AL32" s="216"/>
      <c r="AM32" s="216"/>
      <c r="AN32" s="216"/>
      <c r="AO32" s="216"/>
      <c r="AP32" s="216"/>
      <c r="AQ32" s="216"/>
      <c r="AR32" s="216"/>
      <c r="AS32" s="216"/>
      <c r="AT32" s="216"/>
      <c r="AU32" s="216"/>
      <c r="AV32" s="216"/>
      <c r="AW32" s="216"/>
      <c r="AX32" s="216"/>
      <c r="AY32" s="216"/>
      <c r="AZ32" s="216"/>
      <c r="BA32" s="216"/>
      <c r="BB32" s="216"/>
      <c r="BC32" s="216"/>
      <c r="BD32" s="216"/>
      <c r="BE32" s="216"/>
      <c r="BF32" s="216"/>
      <c r="BG32" s="216"/>
      <c r="BH32" s="327"/>
      <c r="BI32" s="327"/>
      <c r="BJ32" s="327"/>
      <c r="BK32" s="327"/>
      <c r="BL32" s="327"/>
      <c r="BM32" s="327"/>
      <c r="BN32" s="327"/>
      <c r="BO32" s="327"/>
      <c r="BP32" s="327"/>
      <c r="BQ32" s="327"/>
      <c r="BR32" s="327"/>
      <c r="BS32" s="327"/>
      <c r="BT32" s="327"/>
      <c r="BU32" s="327"/>
      <c r="BV32" s="327"/>
    </row>
    <row r="33" spans="1:74" ht="11.1" customHeight="1" x14ac:dyDescent="0.2">
      <c r="A33" s="16"/>
      <c r="B33" s="29" t="s">
        <v>244</v>
      </c>
      <c r="C33" s="218"/>
      <c r="D33" s="218"/>
      <c r="E33" s="218"/>
      <c r="F33" s="218"/>
      <c r="G33" s="218"/>
      <c r="H33" s="218"/>
      <c r="I33" s="218"/>
      <c r="J33" s="218"/>
      <c r="K33" s="218"/>
      <c r="L33" s="218"/>
      <c r="M33" s="218"/>
      <c r="N33" s="218"/>
      <c r="O33" s="218"/>
      <c r="P33" s="218"/>
      <c r="Q33" s="218"/>
      <c r="R33" s="218"/>
      <c r="S33" s="218"/>
      <c r="T33" s="218"/>
      <c r="U33" s="218"/>
      <c r="V33" s="218"/>
      <c r="W33" s="218"/>
      <c r="X33" s="218"/>
      <c r="Y33" s="218"/>
      <c r="Z33" s="218"/>
      <c r="AA33" s="218"/>
      <c r="AB33" s="218"/>
      <c r="AC33" s="218"/>
      <c r="AD33" s="218"/>
      <c r="AE33" s="218"/>
      <c r="AF33" s="218"/>
      <c r="AG33" s="218"/>
      <c r="AH33" s="218"/>
      <c r="AI33" s="218"/>
      <c r="AJ33" s="218"/>
      <c r="AK33" s="218"/>
      <c r="AL33" s="218"/>
      <c r="AM33" s="218"/>
      <c r="AN33" s="218"/>
      <c r="AO33" s="218"/>
      <c r="AP33" s="218"/>
      <c r="AQ33" s="218"/>
      <c r="AR33" s="218"/>
      <c r="AS33" s="218"/>
      <c r="AT33" s="218"/>
      <c r="AU33" s="218"/>
      <c r="AV33" s="218"/>
      <c r="AW33" s="218"/>
      <c r="AX33" s="218"/>
      <c r="AY33" s="218"/>
      <c r="AZ33" s="218"/>
      <c r="BA33" s="218"/>
      <c r="BB33" s="218"/>
      <c r="BC33" s="218"/>
      <c r="BD33" s="218"/>
      <c r="BE33" s="218"/>
      <c r="BF33" s="218"/>
      <c r="BG33" s="218"/>
      <c r="BH33" s="331"/>
      <c r="BI33" s="331"/>
      <c r="BJ33" s="331"/>
      <c r="BK33" s="331"/>
      <c r="BL33" s="331"/>
      <c r="BM33" s="331"/>
      <c r="BN33" s="331"/>
      <c r="BO33" s="331"/>
      <c r="BP33" s="331"/>
      <c r="BQ33" s="331"/>
      <c r="BR33" s="331"/>
      <c r="BS33" s="331"/>
      <c r="BT33" s="331"/>
      <c r="BU33" s="331"/>
      <c r="BV33" s="331"/>
    </row>
    <row r="34" spans="1:74" ht="11.1" customHeight="1" x14ac:dyDescent="0.2">
      <c r="A34" s="26" t="s">
        <v>783</v>
      </c>
      <c r="B34" s="30" t="s">
        <v>107</v>
      </c>
      <c r="C34" s="216">
        <v>8.6649322029999993</v>
      </c>
      <c r="D34" s="216">
        <v>7.956480548</v>
      </c>
      <c r="E34" s="216">
        <v>7.6701447199999997</v>
      </c>
      <c r="F34" s="216">
        <v>7.2130457330000004</v>
      </c>
      <c r="G34" s="216">
        <v>7.6040157759999998</v>
      </c>
      <c r="H34" s="216">
        <v>7.7255855120000003</v>
      </c>
      <c r="I34" s="216">
        <v>8.2843503940000005</v>
      </c>
      <c r="J34" s="216">
        <v>8.2236037510000006</v>
      </c>
      <c r="K34" s="216">
        <v>7.360495491</v>
      </c>
      <c r="L34" s="216">
        <v>7.5632863500000003</v>
      </c>
      <c r="M34" s="216">
        <v>7.7584093899999997</v>
      </c>
      <c r="N34" s="216">
        <v>8.3830467550000005</v>
      </c>
      <c r="O34" s="216">
        <v>8.9721868229999995</v>
      </c>
      <c r="P34" s="216">
        <v>8.0056336730000002</v>
      </c>
      <c r="Q34" s="216">
        <v>8.3717679050000005</v>
      </c>
      <c r="R34" s="216">
        <v>7.5129145880000001</v>
      </c>
      <c r="S34" s="216">
        <v>7.6101725990000002</v>
      </c>
      <c r="T34" s="216">
        <v>7.7149781879999999</v>
      </c>
      <c r="U34" s="216">
        <v>8.2619626509999993</v>
      </c>
      <c r="V34" s="216">
        <v>8.1596639300000007</v>
      </c>
      <c r="W34" s="216">
        <v>7.6299918929999997</v>
      </c>
      <c r="X34" s="216">
        <v>7.7126697100000001</v>
      </c>
      <c r="Y34" s="216">
        <v>8.1245312970000008</v>
      </c>
      <c r="Z34" s="216">
        <v>9.0687090979999994</v>
      </c>
      <c r="AA34" s="216">
        <v>9.5977765589999997</v>
      </c>
      <c r="AB34" s="216">
        <v>8.4307749330000004</v>
      </c>
      <c r="AC34" s="216">
        <v>8.5274245210000004</v>
      </c>
      <c r="AD34" s="216">
        <v>7.5547505939999997</v>
      </c>
      <c r="AE34" s="216">
        <v>7.6461991859999996</v>
      </c>
      <c r="AF34" s="216">
        <v>7.7794005359999998</v>
      </c>
      <c r="AG34" s="216">
        <v>8.2319660769999992</v>
      </c>
      <c r="AH34" s="216">
        <v>8.2139437290000004</v>
      </c>
      <c r="AI34" s="216">
        <v>7.6536969020000001</v>
      </c>
      <c r="AJ34" s="216">
        <v>7.7622270479999997</v>
      </c>
      <c r="AK34" s="216">
        <v>8.2032868289999996</v>
      </c>
      <c r="AL34" s="216">
        <v>8.8047562999999993</v>
      </c>
      <c r="AM34" s="216">
        <v>9.2969097400000003</v>
      </c>
      <c r="AN34" s="216">
        <v>8.5821736099999999</v>
      </c>
      <c r="AO34" s="216">
        <v>8.4240517579999992</v>
      </c>
      <c r="AP34" s="216">
        <v>7.4426793</v>
      </c>
      <c r="AQ34" s="216">
        <v>7.629332142</v>
      </c>
      <c r="AR34" s="216">
        <v>7.8765971810000002</v>
      </c>
      <c r="AS34" s="216">
        <v>8.4258627710000003</v>
      </c>
      <c r="AT34" s="216">
        <v>8.3168019009999998</v>
      </c>
      <c r="AU34" s="216">
        <v>7.6703906770000003</v>
      </c>
      <c r="AV34" s="216">
        <v>7.6146730590000002</v>
      </c>
      <c r="AW34" s="216">
        <v>7.7028453939999997</v>
      </c>
      <c r="AX34" s="216">
        <v>8.3672585959999992</v>
      </c>
      <c r="AY34" s="216">
        <v>9.1024104920000006</v>
      </c>
      <c r="AZ34" s="216">
        <v>8.2473181249999996</v>
      </c>
      <c r="BA34" s="216">
        <v>7.9852773099999999</v>
      </c>
      <c r="BB34" s="216">
        <v>7.4613760730000003</v>
      </c>
      <c r="BC34" s="216">
        <v>7.5957562769999996</v>
      </c>
      <c r="BD34" s="216">
        <v>7.9704080240000001</v>
      </c>
      <c r="BE34" s="216">
        <v>8.4598659999999999</v>
      </c>
      <c r="BF34" s="216">
        <v>8.3721929999999993</v>
      </c>
      <c r="BG34" s="216">
        <v>7.6471720000000003</v>
      </c>
      <c r="BH34" s="327">
        <v>7.6021140000000003</v>
      </c>
      <c r="BI34" s="327">
        <v>7.8281010000000002</v>
      </c>
      <c r="BJ34" s="327">
        <v>8.7934929999999998</v>
      </c>
      <c r="BK34" s="327">
        <v>9.0848910000000007</v>
      </c>
      <c r="BL34" s="327">
        <v>8.075825</v>
      </c>
      <c r="BM34" s="327">
        <v>8.2319130000000005</v>
      </c>
      <c r="BN34" s="327">
        <v>7.483384</v>
      </c>
      <c r="BO34" s="327">
        <v>7.647284</v>
      </c>
      <c r="BP34" s="327">
        <v>7.8361200000000002</v>
      </c>
      <c r="BQ34" s="327">
        <v>8.3694880000000005</v>
      </c>
      <c r="BR34" s="327">
        <v>8.3528939999999992</v>
      </c>
      <c r="BS34" s="327">
        <v>7.6200799999999997</v>
      </c>
      <c r="BT34" s="327">
        <v>7.7229989999999997</v>
      </c>
      <c r="BU34" s="327">
        <v>7.8979379999999999</v>
      </c>
      <c r="BV34" s="327">
        <v>8.8712680000000006</v>
      </c>
    </row>
    <row r="35" spans="1:74" ht="11.1" customHeight="1" x14ac:dyDescent="0.2">
      <c r="A35" s="16"/>
      <c r="B35" s="25"/>
      <c r="C35" s="219"/>
      <c r="D35" s="219"/>
      <c r="E35" s="219"/>
      <c r="F35" s="219"/>
      <c r="G35" s="219"/>
      <c r="H35" s="219"/>
      <c r="I35" s="219"/>
      <c r="J35" s="219"/>
      <c r="K35" s="219"/>
      <c r="L35" s="219"/>
      <c r="M35" s="219"/>
      <c r="N35" s="219"/>
      <c r="O35" s="219"/>
      <c r="P35" s="219"/>
      <c r="Q35" s="219"/>
      <c r="R35" s="219"/>
      <c r="S35" s="219"/>
      <c r="T35" s="219"/>
      <c r="U35" s="219"/>
      <c r="V35" s="219"/>
      <c r="W35" s="219"/>
      <c r="X35" s="219"/>
      <c r="Y35" s="219"/>
      <c r="Z35" s="219"/>
      <c r="AA35" s="219"/>
      <c r="AB35" s="219"/>
      <c r="AC35" s="219"/>
      <c r="AD35" s="219"/>
      <c r="AE35" s="219"/>
      <c r="AF35" s="219"/>
      <c r="AG35" s="219"/>
      <c r="AH35" s="219"/>
      <c r="AI35" s="219"/>
      <c r="AJ35" s="219"/>
      <c r="AK35" s="219"/>
      <c r="AL35" s="219"/>
      <c r="AM35" s="219"/>
      <c r="AN35" s="219"/>
      <c r="AO35" s="219"/>
      <c r="AP35" s="219"/>
      <c r="AQ35" s="219"/>
      <c r="AR35" s="219"/>
      <c r="AS35" s="219"/>
      <c r="AT35" s="219"/>
      <c r="AU35" s="219"/>
      <c r="AV35" s="219"/>
      <c r="AW35" s="219"/>
      <c r="AX35" s="219"/>
      <c r="AY35" s="219"/>
      <c r="AZ35" s="219"/>
      <c r="BA35" s="219"/>
      <c r="BB35" s="219"/>
      <c r="BC35" s="219"/>
      <c r="BD35" s="219"/>
      <c r="BE35" s="219"/>
      <c r="BF35" s="219"/>
      <c r="BG35" s="219"/>
      <c r="BH35" s="332"/>
      <c r="BI35" s="332"/>
      <c r="BJ35" s="332"/>
      <c r="BK35" s="332"/>
      <c r="BL35" s="332"/>
      <c r="BM35" s="332"/>
      <c r="BN35" s="332"/>
      <c r="BO35" s="332"/>
      <c r="BP35" s="332"/>
      <c r="BQ35" s="332"/>
      <c r="BR35" s="332"/>
      <c r="BS35" s="332"/>
      <c r="BT35" s="332"/>
      <c r="BU35" s="332"/>
      <c r="BV35" s="332"/>
    </row>
    <row r="36" spans="1:74" ht="11.1" customHeight="1" x14ac:dyDescent="0.2">
      <c r="A36" s="16"/>
      <c r="B36" s="31" t="s">
        <v>138</v>
      </c>
      <c r="C36" s="219"/>
      <c r="D36" s="219"/>
      <c r="E36" s="219"/>
      <c r="F36" s="219"/>
      <c r="G36" s="219"/>
      <c r="H36" s="219"/>
      <c r="I36" s="219"/>
      <c r="J36" s="219"/>
      <c r="K36" s="219"/>
      <c r="L36" s="219"/>
      <c r="M36" s="219"/>
      <c r="N36" s="219"/>
      <c r="O36" s="219"/>
      <c r="P36" s="219"/>
      <c r="Q36" s="219"/>
      <c r="R36" s="219"/>
      <c r="S36" s="219"/>
      <c r="T36" s="219"/>
      <c r="U36" s="219"/>
      <c r="V36" s="219"/>
      <c r="W36" s="219"/>
      <c r="X36" s="219"/>
      <c r="Y36" s="219"/>
      <c r="Z36" s="219"/>
      <c r="AA36" s="219"/>
      <c r="AB36" s="219"/>
      <c r="AC36" s="219"/>
      <c r="AD36" s="219"/>
      <c r="AE36" s="219"/>
      <c r="AF36" s="219"/>
      <c r="AG36" s="219"/>
      <c r="AH36" s="219"/>
      <c r="AI36" s="219"/>
      <c r="AJ36" s="219"/>
      <c r="AK36" s="219"/>
      <c r="AL36" s="219"/>
      <c r="AM36" s="219"/>
      <c r="AN36" s="219"/>
      <c r="AO36" s="219"/>
      <c r="AP36" s="219"/>
      <c r="AQ36" s="219"/>
      <c r="AR36" s="219"/>
      <c r="AS36" s="219"/>
      <c r="AT36" s="219"/>
      <c r="AU36" s="219"/>
      <c r="AV36" s="219"/>
      <c r="AW36" s="219"/>
      <c r="AX36" s="219"/>
      <c r="AY36" s="219"/>
      <c r="AZ36" s="219"/>
      <c r="BA36" s="219"/>
      <c r="BB36" s="219"/>
      <c r="BC36" s="219"/>
      <c r="BD36" s="219"/>
      <c r="BE36" s="219"/>
      <c r="BF36" s="219"/>
      <c r="BG36" s="219"/>
      <c r="BH36" s="332"/>
      <c r="BI36" s="332"/>
      <c r="BJ36" s="332"/>
      <c r="BK36" s="332"/>
      <c r="BL36" s="332"/>
      <c r="BM36" s="332"/>
      <c r="BN36" s="332"/>
      <c r="BO36" s="332"/>
      <c r="BP36" s="332"/>
      <c r="BQ36" s="332"/>
      <c r="BR36" s="332"/>
      <c r="BS36" s="332"/>
      <c r="BT36" s="332"/>
      <c r="BU36" s="332"/>
      <c r="BV36" s="332"/>
    </row>
    <row r="37" spans="1:74" ht="11.1" customHeight="1" x14ac:dyDescent="0.2">
      <c r="A37" s="19"/>
      <c r="B37" s="22"/>
      <c r="C37" s="217"/>
      <c r="D37" s="217"/>
      <c r="E37" s="217"/>
      <c r="F37" s="217"/>
      <c r="G37" s="217"/>
      <c r="H37" s="217"/>
      <c r="I37" s="217"/>
      <c r="J37" s="217"/>
      <c r="K37" s="217"/>
      <c r="L37" s="217"/>
      <c r="M37" s="217"/>
      <c r="N37" s="217"/>
      <c r="O37" s="217"/>
      <c r="P37" s="217"/>
      <c r="Q37" s="217"/>
      <c r="R37" s="217"/>
      <c r="S37" s="217"/>
      <c r="T37" s="217"/>
      <c r="U37" s="217"/>
      <c r="V37" s="217"/>
      <c r="W37" s="217"/>
      <c r="X37" s="217"/>
      <c r="Y37" s="217"/>
      <c r="Z37" s="217"/>
      <c r="AA37" s="217"/>
      <c r="AB37" s="217"/>
      <c r="AC37" s="217"/>
      <c r="AD37" s="217"/>
      <c r="AE37" s="217"/>
      <c r="AF37" s="217"/>
      <c r="AG37" s="217"/>
      <c r="AH37" s="217"/>
      <c r="AI37" s="217"/>
      <c r="AJ37" s="217"/>
      <c r="AK37" s="217"/>
      <c r="AL37" s="217"/>
      <c r="AM37" s="217"/>
      <c r="AN37" s="217"/>
      <c r="AO37" s="217"/>
      <c r="AP37" s="217"/>
      <c r="AQ37" s="217"/>
      <c r="AR37" s="217"/>
      <c r="AS37" s="217"/>
      <c r="AT37" s="217"/>
      <c r="AU37" s="217"/>
      <c r="AV37" s="217"/>
      <c r="AW37" s="217"/>
      <c r="AX37" s="217"/>
      <c r="AY37" s="217"/>
      <c r="AZ37" s="217"/>
      <c r="BA37" s="217"/>
      <c r="BB37" s="217"/>
      <c r="BC37" s="217"/>
      <c r="BD37" s="217"/>
      <c r="BE37" s="217"/>
      <c r="BF37" s="217"/>
      <c r="BG37" s="217"/>
      <c r="BH37" s="328"/>
      <c r="BI37" s="328"/>
      <c r="BJ37" s="328"/>
      <c r="BK37" s="328"/>
      <c r="BL37" s="328"/>
      <c r="BM37" s="328"/>
      <c r="BN37" s="328"/>
      <c r="BO37" s="328"/>
      <c r="BP37" s="328"/>
      <c r="BQ37" s="328"/>
      <c r="BR37" s="328"/>
      <c r="BS37" s="328"/>
      <c r="BT37" s="328"/>
      <c r="BU37" s="328"/>
      <c r="BV37" s="328"/>
    </row>
    <row r="38" spans="1:74" ht="11.1" customHeight="1" x14ac:dyDescent="0.2">
      <c r="A38" s="741"/>
      <c r="B38" s="22" t="s">
        <v>1268</v>
      </c>
      <c r="C38" s="217"/>
      <c r="D38" s="217"/>
      <c r="E38" s="217"/>
      <c r="F38" s="217"/>
      <c r="G38" s="217"/>
      <c r="H38" s="217"/>
      <c r="I38" s="217"/>
      <c r="J38" s="217"/>
      <c r="K38" s="217"/>
      <c r="L38" s="217"/>
      <c r="M38" s="217"/>
      <c r="N38" s="217"/>
      <c r="O38" s="217"/>
      <c r="P38" s="217"/>
      <c r="Q38" s="217"/>
      <c r="R38" s="217"/>
      <c r="S38" s="217"/>
      <c r="T38" s="217"/>
      <c r="U38" s="217"/>
      <c r="V38" s="217"/>
      <c r="W38" s="217"/>
      <c r="X38" s="217"/>
      <c r="Y38" s="217"/>
      <c r="Z38" s="217"/>
      <c r="AA38" s="217"/>
      <c r="AB38" s="217"/>
      <c r="AC38" s="217"/>
      <c r="AD38" s="217"/>
      <c r="AE38" s="217"/>
      <c r="AF38" s="217"/>
      <c r="AG38" s="217"/>
      <c r="AH38" s="217"/>
      <c r="AI38" s="217"/>
      <c r="AJ38" s="217"/>
      <c r="AK38" s="217"/>
      <c r="AL38" s="217"/>
      <c r="AM38" s="217"/>
      <c r="AN38" s="217"/>
      <c r="AO38" s="217"/>
      <c r="AP38" s="217"/>
      <c r="AQ38" s="217"/>
      <c r="AR38" s="217"/>
      <c r="AS38" s="217"/>
      <c r="AT38" s="217"/>
      <c r="AU38" s="217"/>
      <c r="AV38" s="217"/>
      <c r="AW38" s="217"/>
      <c r="AX38" s="217"/>
      <c r="AY38" s="217"/>
      <c r="AZ38" s="217"/>
      <c r="BA38" s="217"/>
      <c r="BB38" s="217"/>
      <c r="BC38" s="217"/>
      <c r="BD38" s="217"/>
      <c r="BE38" s="217"/>
      <c r="BF38" s="217"/>
      <c r="BG38" s="217"/>
      <c r="BH38" s="328"/>
      <c r="BI38" s="328"/>
      <c r="BJ38" s="328"/>
      <c r="BK38" s="328"/>
      <c r="BL38" s="328"/>
      <c r="BM38" s="328"/>
      <c r="BN38" s="328"/>
      <c r="BO38" s="328"/>
      <c r="BP38" s="328"/>
      <c r="BQ38" s="328"/>
      <c r="BR38" s="328"/>
      <c r="BS38" s="328"/>
      <c r="BT38" s="328"/>
      <c r="BU38" s="328"/>
      <c r="BV38" s="328"/>
    </row>
    <row r="39" spans="1:74" ht="11.1" customHeight="1" x14ac:dyDescent="0.2">
      <c r="A39" s="741" t="s">
        <v>676</v>
      </c>
      <c r="B39" s="32" t="s">
        <v>112</v>
      </c>
      <c r="C39" s="216">
        <v>100.274</v>
      </c>
      <c r="D39" s="216">
        <v>102.20399999999999</v>
      </c>
      <c r="E39" s="216">
        <v>106.158</v>
      </c>
      <c r="F39" s="216">
        <v>103.321</v>
      </c>
      <c r="G39" s="216">
        <v>94.655000000000001</v>
      </c>
      <c r="H39" s="216">
        <v>82.302999999999997</v>
      </c>
      <c r="I39" s="216">
        <v>87.894999999999996</v>
      </c>
      <c r="J39" s="216">
        <v>94.131</v>
      </c>
      <c r="K39" s="216">
        <v>94.513999999999996</v>
      </c>
      <c r="L39" s="216">
        <v>89.491</v>
      </c>
      <c r="M39" s="216">
        <v>86.531000000000006</v>
      </c>
      <c r="N39" s="216">
        <v>87.86</v>
      </c>
      <c r="O39" s="216">
        <v>94.757000000000005</v>
      </c>
      <c r="P39" s="216">
        <v>95.308999999999997</v>
      </c>
      <c r="Q39" s="216">
        <v>92.938999999999993</v>
      </c>
      <c r="R39" s="216">
        <v>92.021000000000001</v>
      </c>
      <c r="S39" s="216">
        <v>94.51</v>
      </c>
      <c r="T39" s="216">
        <v>95.772999999999996</v>
      </c>
      <c r="U39" s="216">
        <v>104.67100000000001</v>
      </c>
      <c r="V39" s="216">
        <v>106.57299999999999</v>
      </c>
      <c r="W39" s="216">
        <v>106.29</v>
      </c>
      <c r="X39" s="216">
        <v>100.538</v>
      </c>
      <c r="Y39" s="216">
        <v>93.864000000000004</v>
      </c>
      <c r="Z39" s="216">
        <v>97.625</v>
      </c>
      <c r="AA39" s="216">
        <v>94.617000000000004</v>
      </c>
      <c r="AB39" s="216">
        <v>100.81699999999999</v>
      </c>
      <c r="AC39" s="216">
        <v>100.804</v>
      </c>
      <c r="AD39" s="216">
        <v>102.069</v>
      </c>
      <c r="AE39" s="216">
        <v>102.17700000000001</v>
      </c>
      <c r="AF39" s="216">
        <v>105.794</v>
      </c>
      <c r="AG39" s="216">
        <v>103.58799999999999</v>
      </c>
      <c r="AH39" s="216">
        <v>96.534999999999997</v>
      </c>
      <c r="AI39" s="216">
        <v>93.212000000000003</v>
      </c>
      <c r="AJ39" s="216">
        <v>84.397000000000006</v>
      </c>
      <c r="AK39" s="216">
        <v>75.789000000000001</v>
      </c>
      <c r="AL39" s="216">
        <v>59.29</v>
      </c>
      <c r="AM39" s="216">
        <v>47.216999999999999</v>
      </c>
      <c r="AN39" s="216">
        <v>50.584000000000003</v>
      </c>
      <c r="AO39" s="216">
        <v>47.823</v>
      </c>
      <c r="AP39" s="216">
        <v>54.453000000000003</v>
      </c>
      <c r="AQ39" s="216">
        <v>59.265000000000001</v>
      </c>
      <c r="AR39" s="216">
        <v>59.819000000000003</v>
      </c>
      <c r="AS39" s="216">
        <v>50.901000000000003</v>
      </c>
      <c r="AT39" s="216">
        <v>42.866999999999997</v>
      </c>
      <c r="AU39" s="216">
        <v>45.478999999999999</v>
      </c>
      <c r="AV39" s="216">
        <v>46.222999999999999</v>
      </c>
      <c r="AW39" s="216">
        <v>42.442999999999998</v>
      </c>
      <c r="AX39" s="216">
        <v>37.189</v>
      </c>
      <c r="AY39" s="216">
        <v>31.683</v>
      </c>
      <c r="AZ39" s="216">
        <v>30.323</v>
      </c>
      <c r="BA39" s="216">
        <v>37.545000000000002</v>
      </c>
      <c r="BB39" s="216">
        <v>40.753999999999998</v>
      </c>
      <c r="BC39" s="216">
        <v>46.712000000000003</v>
      </c>
      <c r="BD39" s="216">
        <v>48.756999999999998</v>
      </c>
      <c r="BE39" s="216">
        <v>44.651000000000003</v>
      </c>
      <c r="BF39" s="216">
        <v>44.72</v>
      </c>
      <c r="BG39" s="216">
        <v>45.18</v>
      </c>
      <c r="BH39" s="327">
        <v>47</v>
      </c>
      <c r="BI39" s="327">
        <v>47</v>
      </c>
      <c r="BJ39" s="327">
        <v>47</v>
      </c>
      <c r="BK39" s="327">
        <v>47</v>
      </c>
      <c r="BL39" s="327">
        <v>47</v>
      </c>
      <c r="BM39" s="327">
        <v>47</v>
      </c>
      <c r="BN39" s="327">
        <v>47</v>
      </c>
      <c r="BO39" s="327">
        <v>48</v>
      </c>
      <c r="BP39" s="327">
        <v>49</v>
      </c>
      <c r="BQ39" s="327">
        <v>50</v>
      </c>
      <c r="BR39" s="327">
        <v>51</v>
      </c>
      <c r="BS39" s="327">
        <v>52</v>
      </c>
      <c r="BT39" s="327">
        <v>53</v>
      </c>
      <c r="BU39" s="327">
        <v>54</v>
      </c>
      <c r="BV39" s="327">
        <v>55</v>
      </c>
    </row>
    <row r="40" spans="1:74" ht="11.1" customHeight="1" x14ac:dyDescent="0.2">
      <c r="A40" s="19"/>
      <c r="B40" s="2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217"/>
      <c r="AZ40" s="217"/>
      <c r="BA40" s="217"/>
      <c r="BB40" s="217"/>
      <c r="BC40" s="217"/>
      <c r="BD40" s="217"/>
      <c r="BE40" s="217"/>
      <c r="BF40" s="217"/>
      <c r="BG40" s="217"/>
      <c r="BH40" s="328"/>
      <c r="BI40" s="328"/>
      <c r="BJ40" s="328"/>
      <c r="BK40" s="328"/>
      <c r="BL40" s="328"/>
      <c r="BM40" s="328"/>
      <c r="BN40" s="328"/>
      <c r="BO40" s="328"/>
      <c r="BP40" s="328"/>
      <c r="BQ40" s="328"/>
      <c r="BR40" s="328"/>
      <c r="BS40" s="328"/>
      <c r="BT40" s="328"/>
      <c r="BU40" s="328"/>
      <c r="BV40" s="328"/>
    </row>
    <row r="41" spans="1:74" ht="11.1" customHeight="1" x14ac:dyDescent="0.2">
      <c r="A41" s="625"/>
      <c r="B41" s="29" t="s">
        <v>1046</v>
      </c>
      <c r="C41" s="219"/>
      <c r="D41" s="219"/>
      <c r="E41" s="219"/>
      <c r="F41" s="219"/>
      <c r="G41" s="219"/>
      <c r="H41" s="219"/>
      <c r="I41" s="219"/>
      <c r="J41" s="219"/>
      <c r="K41" s="219"/>
      <c r="L41" s="219"/>
      <c r="M41" s="219"/>
      <c r="N41" s="219"/>
      <c r="O41" s="219"/>
      <c r="P41" s="219"/>
      <c r="Q41" s="219"/>
      <c r="R41" s="219"/>
      <c r="S41" s="219"/>
      <c r="T41" s="219"/>
      <c r="U41" s="219"/>
      <c r="V41" s="219"/>
      <c r="W41" s="219"/>
      <c r="X41" s="219"/>
      <c r="Y41" s="219"/>
      <c r="Z41" s="219"/>
      <c r="AA41" s="219"/>
      <c r="AB41" s="219"/>
      <c r="AC41" s="219"/>
      <c r="AD41" s="219"/>
      <c r="AE41" s="219"/>
      <c r="AF41" s="219"/>
      <c r="AG41" s="219"/>
      <c r="AH41" s="219"/>
      <c r="AI41" s="219"/>
      <c r="AJ41" s="219"/>
      <c r="AK41" s="219"/>
      <c r="AL41" s="219"/>
      <c r="AM41" s="219"/>
      <c r="AN41" s="219"/>
      <c r="AO41" s="219"/>
      <c r="AP41" s="219"/>
      <c r="AQ41" s="219"/>
      <c r="AR41" s="219"/>
      <c r="AS41" s="219"/>
      <c r="AT41" s="219"/>
      <c r="AU41" s="219"/>
      <c r="AV41" s="219"/>
      <c r="AW41" s="219"/>
      <c r="AX41" s="219"/>
      <c r="AY41" s="219"/>
      <c r="AZ41" s="219"/>
      <c r="BA41" s="219"/>
      <c r="BB41" s="219"/>
      <c r="BC41" s="219"/>
      <c r="BD41" s="219"/>
      <c r="BE41" s="219"/>
      <c r="BF41" s="219"/>
      <c r="BG41" s="219"/>
      <c r="BH41" s="332"/>
      <c r="BI41" s="332"/>
      <c r="BJ41" s="332"/>
      <c r="BK41" s="332"/>
      <c r="BL41" s="332"/>
      <c r="BM41" s="332"/>
      <c r="BN41" s="332"/>
      <c r="BO41" s="332"/>
      <c r="BP41" s="332"/>
      <c r="BQ41" s="332"/>
      <c r="BR41" s="332"/>
      <c r="BS41" s="332"/>
      <c r="BT41" s="332"/>
      <c r="BU41" s="332"/>
      <c r="BV41" s="332"/>
    </row>
    <row r="42" spans="1:74" ht="11.1" customHeight="1" x14ac:dyDescent="0.2">
      <c r="A42" s="626" t="s">
        <v>145</v>
      </c>
      <c r="B42" s="30" t="s">
        <v>113</v>
      </c>
      <c r="C42" s="216">
        <v>2.6709999999999998</v>
      </c>
      <c r="D42" s="216">
        <v>2.5049999999999999</v>
      </c>
      <c r="E42" s="216">
        <v>2.1720000000000002</v>
      </c>
      <c r="F42" s="216">
        <v>1.9450000000000001</v>
      </c>
      <c r="G42" s="216">
        <v>2.4319999999999999</v>
      </c>
      <c r="H42" s="216">
        <v>2.4550000000000001</v>
      </c>
      <c r="I42" s="216">
        <v>2.9529999999999998</v>
      </c>
      <c r="J42" s="216">
        <v>2.8380000000000001</v>
      </c>
      <c r="K42" s="216">
        <v>2.8479999999999999</v>
      </c>
      <c r="L42" s="216">
        <v>3.3170000000000002</v>
      </c>
      <c r="M42" s="216">
        <v>3.54</v>
      </c>
      <c r="N42" s="216">
        <v>3.3420000000000001</v>
      </c>
      <c r="O42" s="216">
        <v>3.3290000000000002</v>
      </c>
      <c r="P42" s="216">
        <v>3.33</v>
      </c>
      <c r="Q42" s="216">
        <v>3.81</v>
      </c>
      <c r="R42" s="216">
        <v>4.1660000000000004</v>
      </c>
      <c r="S42" s="216">
        <v>4.0410000000000004</v>
      </c>
      <c r="T42" s="216">
        <v>3.8260000000000001</v>
      </c>
      <c r="U42" s="216">
        <v>3.6230000000000002</v>
      </c>
      <c r="V42" s="216">
        <v>3.4249999999999998</v>
      </c>
      <c r="W42" s="216">
        <v>3.6190000000000002</v>
      </c>
      <c r="X42" s="216">
        <v>3.677</v>
      </c>
      <c r="Y42" s="216">
        <v>3.6379999999999999</v>
      </c>
      <c r="Z42" s="216">
        <v>4.24</v>
      </c>
      <c r="AA42" s="216">
        <v>4.7130000000000001</v>
      </c>
      <c r="AB42" s="216">
        <v>5.9989999999999997</v>
      </c>
      <c r="AC42" s="216">
        <v>4.9029999999999996</v>
      </c>
      <c r="AD42" s="216">
        <v>4.6580000000000004</v>
      </c>
      <c r="AE42" s="216">
        <v>4.5810000000000004</v>
      </c>
      <c r="AF42" s="216">
        <v>4.5880000000000001</v>
      </c>
      <c r="AG42" s="216">
        <v>4.0490000000000004</v>
      </c>
      <c r="AH42" s="216">
        <v>3.9119999999999999</v>
      </c>
      <c r="AI42" s="216">
        <v>3.9239999999999999</v>
      </c>
      <c r="AJ42" s="216">
        <v>3.7810000000000001</v>
      </c>
      <c r="AK42" s="216">
        <v>4.1219999999999999</v>
      </c>
      <c r="AL42" s="216">
        <v>3.4820000000000002</v>
      </c>
      <c r="AM42" s="216">
        <v>2.9940000000000002</v>
      </c>
      <c r="AN42" s="216">
        <v>2.8730000000000002</v>
      </c>
      <c r="AO42" s="216">
        <v>2.831</v>
      </c>
      <c r="AP42" s="216">
        <v>2.61</v>
      </c>
      <c r="AQ42" s="216">
        <v>2.8490000000000002</v>
      </c>
      <c r="AR42" s="216">
        <v>2.7839999999999998</v>
      </c>
      <c r="AS42" s="216">
        <v>2.839</v>
      </c>
      <c r="AT42" s="216">
        <v>2.774</v>
      </c>
      <c r="AU42" s="216">
        <v>2.66</v>
      </c>
      <c r="AV42" s="216">
        <v>2.3410000000000002</v>
      </c>
      <c r="AW42" s="216">
        <v>2.093</v>
      </c>
      <c r="AX42" s="216">
        <v>1.929</v>
      </c>
      <c r="AY42" s="216">
        <v>2.2829999999999999</v>
      </c>
      <c r="AZ42" s="216">
        <v>1.9890000000000001</v>
      </c>
      <c r="BA42" s="216">
        <v>1.7290000000000001</v>
      </c>
      <c r="BB42" s="216">
        <v>1.917</v>
      </c>
      <c r="BC42" s="216">
        <v>1.9219999999999999</v>
      </c>
      <c r="BD42" s="216">
        <v>2.5870000000000002</v>
      </c>
      <c r="BE42" s="216">
        <v>2.8220000000000001</v>
      </c>
      <c r="BF42" s="216">
        <v>2.8220000000000001</v>
      </c>
      <c r="BG42" s="216">
        <v>2.992</v>
      </c>
      <c r="BH42" s="327">
        <v>2.9169700000000001</v>
      </c>
      <c r="BI42" s="327">
        <v>2.9999690000000001</v>
      </c>
      <c r="BJ42" s="327">
        <v>3.1947700000000001</v>
      </c>
      <c r="BK42" s="327">
        <v>3.314937</v>
      </c>
      <c r="BL42" s="327">
        <v>3.323045</v>
      </c>
      <c r="BM42" s="327">
        <v>3.217381</v>
      </c>
      <c r="BN42" s="327">
        <v>2.9546420000000002</v>
      </c>
      <c r="BO42" s="327">
        <v>2.9029060000000002</v>
      </c>
      <c r="BP42" s="327">
        <v>2.891203</v>
      </c>
      <c r="BQ42" s="327">
        <v>2.9096880000000001</v>
      </c>
      <c r="BR42" s="327">
        <v>2.978478</v>
      </c>
      <c r="BS42" s="327">
        <v>2.9870290000000002</v>
      </c>
      <c r="BT42" s="327">
        <v>3.04461</v>
      </c>
      <c r="BU42" s="327">
        <v>3.1390660000000001</v>
      </c>
      <c r="BV42" s="327">
        <v>3.20133</v>
      </c>
    </row>
    <row r="43" spans="1:74" ht="11.1" customHeight="1" x14ac:dyDescent="0.2">
      <c r="A43" s="16"/>
      <c r="B43" s="25"/>
      <c r="C43" s="218"/>
      <c r="D43" s="218"/>
      <c r="E43" s="218"/>
      <c r="F43" s="218"/>
      <c r="G43" s="218"/>
      <c r="H43" s="218"/>
      <c r="I43" s="218"/>
      <c r="J43" s="218"/>
      <c r="K43" s="218"/>
      <c r="L43" s="218"/>
      <c r="M43" s="218"/>
      <c r="N43" s="218"/>
      <c r="O43" s="218"/>
      <c r="P43" s="218"/>
      <c r="Q43" s="218"/>
      <c r="R43" s="218"/>
      <c r="S43" s="218"/>
      <c r="T43" s="218"/>
      <c r="U43" s="218"/>
      <c r="V43" s="218"/>
      <c r="W43" s="218"/>
      <c r="X43" s="218"/>
      <c r="Y43" s="218"/>
      <c r="Z43" s="218"/>
      <c r="AA43" s="218"/>
      <c r="AB43" s="218"/>
      <c r="AC43" s="218"/>
      <c r="AD43" s="218"/>
      <c r="AE43" s="218"/>
      <c r="AF43" s="218"/>
      <c r="AG43" s="218"/>
      <c r="AH43" s="218"/>
      <c r="AI43" s="218"/>
      <c r="AJ43" s="218"/>
      <c r="AK43" s="218"/>
      <c r="AL43" s="218"/>
      <c r="AM43" s="218"/>
      <c r="AN43" s="218"/>
      <c r="AO43" s="218"/>
      <c r="AP43" s="218"/>
      <c r="AQ43" s="218"/>
      <c r="AR43" s="218"/>
      <c r="AS43" s="218"/>
      <c r="AT43" s="218"/>
      <c r="AU43" s="218"/>
      <c r="AV43" s="218"/>
      <c r="AW43" s="218"/>
      <c r="AX43" s="218"/>
      <c r="AY43" s="218"/>
      <c r="AZ43" s="218"/>
      <c r="BA43" s="218"/>
      <c r="BB43" s="218"/>
      <c r="BC43" s="218"/>
      <c r="BD43" s="218"/>
      <c r="BE43" s="218"/>
      <c r="BF43" s="218"/>
      <c r="BG43" s="218"/>
      <c r="BH43" s="331"/>
      <c r="BI43" s="331"/>
      <c r="BJ43" s="331"/>
      <c r="BK43" s="331"/>
      <c r="BL43" s="331"/>
      <c r="BM43" s="331"/>
      <c r="BN43" s="331"/>
      <c r="BO43" s="331"/>
      <c r="BP43" s="331"/>
      <c r="BQ43" s="331"/>
      <c r="BR43" s="331"/>
      <c r="BS43" s="331"/>
      <c r="BT43" s="331"/>
      <c r="BU43" s="331"/>
      <c r="BV43" s="331"/>
    </row>
    <row r="44" spans="1:74" ht="11.1" customHeight="1" x14ac:dyDescent="0.2">
      <c r="A44" s="33"/>
      <c r="B44" s="29" t="s">
        <v>1015</v>
      </c>
      <c r="C44" s="218"/>
      <c r="D44" s="218"/>
      <c r="E44" s="218"/>
      <c r="F44" s="218"/>
      <c r="G44" s="218"/>
      <c r="H44" s="218"/>
      <c r="I44" s="218"/>
      <c r="J44" s="218"/>
      <c r="K44" s="218"/>
      <c r="L44" s="218"/>
      <c r="M44" s="218"/>
      <c r="N44" s="218"/>
      <c r="O44" s="218"/>
      <c r="P44" s="218"/>
      <c r="Q44" s="218"/>
      <c r="R44" s="218"/>
      <c r="S44" s="218"/>
      <c r="T44" s="218"/>
      <c r="U44" s="218"/>
      <c r="V44" s="218"/>
      <c r="W44" s="218"/>
      <c r="X44" s="218"/>
      <c r="Y44" s="218"/>
      <c r="Z44" s="218"/>
      <c r="AA44" s="218"/>
      <c r="AB44" s="218"/>
      <c r="AC44" s="218"/>
      <c r="AD44" s="218"/>
      <c r="AE44" s="218"/>
      <c r="AF44" s="218"/>
      <c r="AG44" s="218"/>
      <c r="AH44" s="218"/>
      <c r="AI44" s="218"/>
      <c r="AJ44" s="218"/>
      <c r="AK44" s="218"/>
      <c r="AL44" s="218"/>
      <c r="AM44" s="218"/>
      <c r="AN44" s="218"/>
      <c r="AO44" s="218"/>
      <c r="AP44" s="218"/>
      <c r="AQ44" s="218"/>
      <c r="AR44" s="218"/>
      <c r="AS44" s="218"/>
      <c r="AT44" s="218"/>
      <c r="AU44" s="218"/>
      <c r="AV44" s="218"/>
      <c r="AW44" s="218"/>
      <c r="AX44" s="218"/>
      <c r="AY44" s="218"/>
      <c r="AZ44" s="218"/>
      <c r="BA44" s="218"/>
      <c r="BB44" s="218"/>
      <c r="BC44" s="218"/>
      <c r="BD44" s="218"/>
      <c r="BE44" s="218"/>
      <c r="BF44" s="218"/>
      <c r="BG44" s="218"/>
      <c r="BH44" s="331"/>
      <c r="BI44" s="331"/>
      <c r="BJ44" s="331"/>
      <c r="BK44" s="331"/>
      <c r="BL44" s="331"/>
      <c r="BM44" s="331"/>
      <c r="BN44" s="331"/>
      <c r="BO44" s="331"/>
      <c r="BP44" s="331"/>
      <c r="BQ44" s="331"/>
      <c r="BR44" s="331"/>
      <c r="BS44" s="331"/>
      <c r="BT44" s="331"/>
      <c r="BU44" s="331"/>
      <c r="BV44" s="331"/>
    </row>
    <row r="45" spans="1:74" ht="11.1" customHeight="1" x14ac:dyDescent="0.2">
      <c r="A45" s="26" t="s">
        <v>681</v>
      </c>
      <c r="B45" s="30" t="s">
        <v>113</v>
      </c>
      <c r="C45" s="216">
        <v>2.37</v>
      </c>
      <c r="D45" s="216">
        <v>2.38</v>
      </c>
      <c r="E45" s="216">
        <v>2.39</v>
      </c>
      <c r="F45" s="216">
        <v>2.42</v>
      </c>
      <c r="G45" s="216">
        <v>2.42</v>
      </c>
      <c r="H45" s="216">
        <v>2.36</v>
      </c>
      <c r="I45" s="216">
        <v>2.4</v>
      </c>
      <c r="J45" s="216">
        <v>2.4</v>
      </c>
      <c r="K45" s="216">
        <v>2.38</v>
      </c>
      <c r="L45" s="216">
        <v>2.36</v>
      </c>
      <c r="M45" s="216">
        <v>2.36</v>
      </c>
      <c r="N45" s="216">
        <v>2.36</v>
      </c>
      <c r="O45" s="216">
        <v>2.34</v>
      </c>
      <c r="P45" s="216">
        <v>2.34</v>
      </c>
      <c r="Q45" s="216">
        <v>2.35</v>
      </c>
      <c r="R45" s="216">
        <v>2.37</v>
      </c>
      <c r="S45" s="216">
        <v>2.37</v>
      </c>
      <c r="T45" s="216">
        <v>2.36</v>
      </c>
      <c r="U45" s="216">
        <v>2.31</v>
      </c>
      <c r="V45" s="216">
        <v>2.33</v>
      </c>
      <c r="W45" s="216">
        <v>2.35</v>
      </c>
      <c r="X45" s="216">
        <v>2.34</v>
      </c>
      <c r="Y45" s="216">
        <v>2.33</v>
      </c>
      <c r="Z45" s="216">
        <v>2.34</v>
      </c>
      <c r="AA45" s="216">
        <v>2.29</v>
      </c>
      <c r="AB45" s="216">
        <v>2.3199999999999998</v>
      </c>
      <c r="AC45" s="216">
        <v>2.36</v>
      </c>
      <c r="AD45" s="216">
        <v>2.39</v>
      </c>
      <c r="AE45" s="216">
        <v>2.4</v>
      </c>
      <c r="AF45" s="216">
        <v>2.38</v>
      </c>
      <c r="AG45" s="216">
        <v>2.38</v>
      </c>
      <c r="AH45" s="216">
        <v>2.37</v>
      </c>
      <c r="AI45" s="216">
        <v>2.37</v>
      </c>
      <c r="AJ45" s="216">
        <v>2.31</v>
      </c>
      <c r="AK45" s="216">
        <v>2.2999999999999998</v>
      </c>
      <c r="AL45" s="216">
        <v>2.5099999999999998</v>
      </c>
      <c r="AM45" s="216">
        <v>2.29</v>
      </c>
      <c r="AN45" s="216">
        <v>2.2599999999999998</v>
      </c>
      <c r="AO45" s="216">
        <v>2.2599999999999998</v>
      </c>
      <c r="AP45" s="216">
        <v>2.23</v>
      </c>
      <c r="AQ45" s="216">
        <v>2.2599999999999998</v>
      </c>
      <c r="AR45" s="216">
        <v>2.25</v>
      </c>
      <c r="AS45" s="216">
        <v>2.21</v>
      </c>
      <c r="AT45" s="216">
        <v>2.23</v>
      </c>
      <c r="AU45" s="216">
        <v>2.2200000000000002</v>
      </c>
      <c r="AV45" s="216">
        <v>2.14</v>
      </c>
      <c r="AW45" s="216">
        <v>2.15</v>
      </c>
      <c r="AX45" s="216">
        <v>2.16</v>
      </c>
      <c r="AY45" s="216">
        <v>2.12</v>
      </c>
      <c r="AZ45" s="216">
        <v>2.11</v>
      </c>
      <c r="BA45" s="216">
        <v>2.1800000000000002</v>
      </c>
      <c r="BB45" s="216">
        <v>2.16</v>
      </c>
      <c r="BC45" s="216">
        <v>2.16</v>
      </c>
      <c r="BD45" s="216">
        <v>2.1024225139000001</v>
      </c>
      <c r="BE45" s="216">
        <v>2.1167864137999999</v>
      </c>
      <c r="BF45" s="216">
        <v>2.213962</v>
      </c>
      <c r="BG45" s="216">
        <v>2.1817859999999998</v>
      </c>
      <c r="BH45" s="327">
        <v>2.1779220000000001</v>
      </c>
      <c r="BI45" s="327">
        <v>2.183875</v>
      </c>
      <c r="BJ45" s="327">
        <v>2.208043</v>
      </c>
      <c r="BK45" s="327">
        <v>2.1925129999999999</v>
      </c>
      <c r="BL45" s="327">
        <v>2.2138580000000001</v>
      </c>
      <c r="BM45" s="327">
        <v>2.209298</v>
      </c>
      <c r="BN45" s="327">
        <v>2.1906189999999999</v>
      </c>
      <c r="BO45" s="327">
        <v>2.2555040000000002</v>
      </c>
      <c r="BP45" s="327">
        <v>2.2642989999999998</v>
      </c>
      <c r="BQ45" s="327">
        <v>2.2787199999999999</v>
      </c>
      <c r="BR45" s="327">
        <v>2.2810009999999998</v>
      </c>
      <c r="BS45" s="327">
        <v>2.2493050000000001</v>
      </c>
      <c r="BT45" s="327">
        <v>2.2537500000000001</v>
      </c>
      <c r="BU45" s="327">
        <v>2.2222080000000002</v>
      </c>
      <c r="BV45" s="327">
        <v>2.229101</v>
      </c>
    </row>
    <row r="46" spans="1:74" ht="11.1" customHeight="1" x14ac:dyDescent="0.2">
      <c r="A46" s="26"/>
      <c r="B46" s="34"/>
      <c r="C46" s="217"/>
      <c r="D46" s="217"/>
      <c r="E46" s="217"/>
      <c r="F46" s="217"/>
      <c r="G46" s="217"/>
      <c r="H46" s="217"/>
      <c r="I46" s="217"/>
      <c r="J46" s="217"/>
      <c r="K46" s="217"/>
      <c r="L46" s="217"/>
      <c r="M46" s="217"/>
      <c r="N46" s="217"/>
      <c r="O46" s="217"/>
      <c r="P46" s="217"/>
      <c r="Q46" s="217"/>
      <c r="R46" s="217"/>
      <c r="S46" s="217"/>
      <c r="T46" s="217"/>
      <c r="U46" s="217"/>
      <c r="V46" s="217"/>
      <c r="W46" s="217"/>
      <c r="X46" s="217"/>
      <c r="Y46" s="217"/>
      <c r="Z46" s="217"/>
      <c r="AA46" s="217"/>
      <c r="AB46" s="217"/>
      <c r="AC46" s="217"/>
      <c r="AD46" s="217"/>
      <c r="AE46" s="217"/>
      <c r="AF46" s="217"/>
      <c r="AG46" s="217"/>
      <c r="AH46" s="217"/>
      <c r="AI46" s="217"/>
      <c r="AJ46" s="217"/>
      <c r="AK46" s="217"/>
      <c r="AL46" s="217"/>
      <c r="AM46" s="217"/>
      <c r="AN46" s="217"/>
      <c r="AO46" s="217"/>
      <c r="AP46" s="217"/>
      <c r="AQ46" s="217"/>
      <c r="AR46" s="217"/>
      <c r="AS46" s="217"/>
      <c r="AT46" s="217"/>
      <c r="AU46" s="217"/>
      <c r="AV46" s="217"/>
      <c r="AW46" s="217"/>
      <c r="AX46" s="217"/>
      <c r="AY46" s="217"/>
      <c r="AZ46" s="217"/>
      <c r="BA46" s="217"/>
      <c r="BB46" s="217"/>
      <c r="BC46" s="217"/>
      <c r="BD46" s="217"/>
      <c r="BE46" s="217"/>
      <c r="BF46" s="217"/>
      <c r="BG46" s="217"/>
      <c r="BH46" s="328"/>
      <c r="BI46" s="328"/>
      <c r="BJ46" s="328"/>
      <c r="BK46" s="328"/>
      <c r="BL46" s="328"/>
      <c r="BM46" s="328"/>
      <c r="BN46" s="328"/>
      <c r="BO46" s="328"/>
      <c r="BP46" s="328"/>
      <c r="BQ46" s="328"/>
      <c r="BR46" s="328"/>
      <c r="BS46" s="328"/>
      <c r="BT46" s="328"/>
      <c r="BU46" s="328"/>
      <c r="BV46" s="328"/>
    </row>
    <row r="47" spans="1:74" ht="11.1" customHeight="1" x14ac:dyDescent="0.2">
      <c r="A47" s="19"/>
      <c r="B47" s="20" t="s">
        <v>1016</v>
      </c>
      <c r="C47" s="217"/>
      <c r="D47" s="217"/>
      <c r="E47" s="217"/>
      <c r="F47" s="217"/>
      <c r="G47" s="217"/>
      <c r="H47" s="217"/>
      <c r="I47" s="217"/>
      <c r="J47" s="217"/>
      <c r="K47" s="217"/>
      <c r="L47" s="217"/>
      <c r="M47" s="217"/>
      <c r="N47" s="217"/>
      <c r="O47" s="217"/>
      <c r="P47" s="217"/>
      <c r="Q47" s="217"/>
      <c r="R47" s="217"/>
      <c r="S47" s="217"/>
      <c r="T47" s="217"/>
      <c r="U47" s="217"/>
      <c r="V47" s="217"/>
      <c r="W47" s="217"/>
      <c r="X47" s="217"/>
      <c r="Y47" s="217"/>
      <c r="Z47" s="217"/>
      <c r="AA47" s="217"/>
      <c r="AB47" s="217"/>
      <c r="AC47" s="217"/>
      <c r="AD47" s="217"/>
      <c r="AE47" s="217"/>
      <c r="AF47" s="217"/>
      <c r="AG47" s="217"/>
      <c r="AH47" s="217"/>
      <c r="AI47" s="217"/>
      <c r="AJ47" s="217"/>
      <c r="AK47" s="217"/>
      <c r="AL47" s="217"/>
      <c r="AM47" s="217"/>
      <c r="AN47" s="217"/>
      <c r="AO47" s="217"/>
      <c r="AP47" s="217"/>
      <c r="AQ47" s="217"/>
      <c r="AR47" s="217"/>
      <c r="AS47" s="217"/>
      <c r="AT47" s="217"/>
      <c r="AU47" s="217"/>
      <c r="AV47" s="217"/>
      <c r="AW47" s="217"/>
      <c r="AX47" s="217"/>
      <c r="AY47" s="217"/>
      <c r="AZ47" s="217"/>
      <c r="BA47" s="217"/>
      <c r="BB47" s="217"/>
      <c r="BC47" s="217"/>
      <c r="BD47" s="217"/>
      <c r="BE47" s="217"/>
      <c r="BF47" s="217"/>
      <c r="BG47" s="217"/>
      <c r="BH47" s="328"/>
      <c r="BI47" s="328"/>
      <c r="BJ47" s="328"/>
      <c r="BK47" s="328"/>
      <c r="BL47" s="328"/>
      <c r="BM47" s="328"/>
      <c r="BN47" s="328"/>
      <c r="BO47" s="328"/>
      <c r="BP47" s="328"/>
      <c r="BQ47" s="328"/>
      <c r="BR47" s="328"/>
      <c r="BS47" s="328"/>
      <c r="BT47" s="328"/>
      <c r="BU47" s="328"/>
      <c r="BV47" s="328"/>
    </row>
    <row r="48" spans="1:74" ht="11.1" customHeight="1" x14ac:dyDescent="0.2">
      <c r="A48" s="19"/>
      <c r="B48" s="22"/>
      <c r="C48" s="217"/>
      <c r="D48" s="217"/>
      <c r="E48" s="217"/>
      <c r="F48" s="217"/>
      <c r="G48" s="217"/>
      <c r="H48" s="217"/>
      <c r="I48" s="217"/>
      <c r="J48" s="217"/>
      <c r="K48" s="217"/>
      <c r="L48" s="217"/>
      <c r="M48" s="217"/>
      <c r="N48" s="217"/>
      <c r="O48" s="217"/>
      <c r="P48" s="217"/>
      <c r="Q48" s="217"/>
      <c r="R48" s="217"/>
      <c r="S48" s="217"/>
      <c r="T48" s="217"/>
      <c r="U48" s="217"/>
      <c r="V48" s="217"/>
      <c r="W48" s="217"/>
      <c r="X48" s="217"/>
      <c r="Y48" s="217"/>
      <c r="Z48" s="217"/>
      <c r="AA48" s="217"/>
      <c r="AB48" s="217"/>
      <c r="AC48" s="217"/>
      <c r="AD48" s="217"/>
      <c r="AE48" s="217"/>
      <c r="AF48" s="217"/>
      <c r="AG48" s="217"/>
      <c r="AH48" s="217"/>
      <c r="AI48" s="217"/>
      <c r="AJ48" s="217"/>
      <c r="AK48" s="217"/>
      <c r="AL48" s="217"/>
      <c r="AM48" s="217"/>
      <c r="AN48" s="217"/>
      <c r="AO48" s="217"/>
      <c r="AP48" s="217"/>
      <c r="AQ48" s="217"/>
      <c r="AR48" s="217"/>
      <c r="AS48" s="217"/>
      <c r="AT48" s="217"/>
      <c r="AU48" s="217"/>
      <c r="AV48" s="217"/>
      <c r="AW48" s="217"/>
      <c r="AX48" s="217"/>
      <c r="AY48" s="217"/>
      <c r="AZ48" s="217"/>
      <c r="BA48" s="217"/>
      <c r="BB48" s="217"/>
      <c r="BC48" s="217"/>
      <c r="BD48" s="217"/>
      <c r="BE48" s="217"/>
      <c r="BF48" s="217"/>
      <c r="BG48" s="217"/>
      <c r="BH48" s="328"/>
      <c r="BI48" s="328"/>
      <c r="BJ48" s="328"/>
      <c r="BK48" s="328"/>
      <c r="BL48" s="328"/>
      <c r="BM48" s="328"/>
      <c r="BN48" s="328"/>
      <c r="BO48" s="328"/>
      <c r="BP48" s="328"/>
      <c r="BQ48" s="328"/>
      <c r="BR48" s="328"/>
      <c r="BS48" s="328"/>
      <c r="BT48" s="328"/>
      <c r="BU48" s="328"/>
      <c r="BV48" s="328"/>
    </row>
    <row r="49" spans="1:74" ht="11.1" customHeight="1" x14ac:dyDescent="0.2">
      <c r="A49" s="35"/>
      <c r="B49" s="36" t="s">
        <v>717</v>
      </c>
      <c r="C49" s="217"/>
      <c r="D49" s="217"/>
      <c r="E49" s="217"/>
      <c r="F49" s="217"/>
      <c r="G49" s="217"/>
      <c r="H49" s="217"/>
      <c r="I49" s="217"/>
      <c r="J49" s="217"/>
      <c r="K49" s="217"/>
      <c r="L49" s="217"/>
      <c r="M49" s="217"/>
      <c r="N49" s="217"/>
      <c r="O49" s="217"/>
      <c r="P49" s="217"/>
      <c r="Q49" s="217"/>
      <c r="R49" s="217"/>
      <c r="S49" s="217"/>
      <c r="T49" s="217"/>
      <c r="U49" s="217"/>
      <c r="V49" s="217"/>
      <c r="W49" s="217"/>
      <c r="X49" s="217"/>
      <c r="Y49" s="217"/>
      <c r="Z49" s="217"/>
      <c r="AA49" s="217"/>
      <c r="AB49" s="217"/>
      <c r="AC49" s="217"/>
      <c r="AD49" s="217"/>
      <c r="AE49" s="217"/>
      <c r="AF49" s="217"/>
      <c r="AG49" s="217"/>
      <c r="AH49" s="217"/>
      <c r="AI49" s="217"/>
      <c r="AJ49" s="217"/>
      <c r="AK49" s="217"/>
      <c r="AL49" s="217"/>
      <c r="AM49" s="217"/>
      <c r="AN49" s="217"/>
      <c r="AO49" s="217"/>
      <c r="AP49" s="217"/>
      <c r="AQ49" s="217"/>
      <c r="AR49" s="217"/>
      <c r="AS49" s="217"/>
      <c r="AT49" s="217"/>
      <c r="AU49" s="217"/>
      <c r="AV49" s="217"/>
      <c r="AW49" s="217"/>
      <c r="AX49" s="217"/>
      <c r="AY49" s="217"/>
      <c r="AZ49" s="217"/>
      <c r="BA49" s="217"/>
      <c r="BB49" s="217"/>
      <c r="BC49" s="217"/>
      <c r="BD49" s="217"/>
      <c r="BE49" s="217"/>
      <c r="BF49" s="217"/>
      <c r="BG49" s="217"/>
      <c r="BH49" s="328"/>
      <c r="BI49" s="328"/>
      <c r="BJ49" s="328"/>
      <c r="BK49" s="328"/>
      <c r="BL49" s="328"/>
      <c r="BM49" s="328"/>
      <c r="BN49" s="328"/>
      <c r="BO49" s="328"/>
      <c r="BP49" s="328"/>
      <c r="BQ49" s="328"/>
      <c r="BR49" s="328"/>
      <c r="BS49" s="328"/>
      <c r="BT49" s="328"/>
      <c r="BU49" s="328"/>
      <c r="BV49" s="328"/>
    </row>
    <row r="50" spans="1:74" ht="11.1" customHeight="1" x14ac:dyDescent="0.2">
      <c r="A50" s="37" t="s">
        <v>718</v>
      </c>
      <c r="B50" s="38" t="s">
        <v>1144</v>
      </c>
      <c r="C50" s="240">
        <v>15261.774074000001</v>
      </c>
      <c r="D50" s="240">
        <v>15292.085185</v>
      </c>
      <c r="E50" s="240">
        <v>15319.140740999999</v>
      </c>
      <c r="F50" s="240">
        <v>15346.451852</v>
      </c>
      <c r="G50" s="240">
        <v>15364.362963</v>
      </c>
      <c r="H50" s="240">
        <v>15376.385184999999</v>
      </c>
      <c r="I50" s="240">
        <v>15376.874073999999</v>
      </c>
      <c r="J50" s="240">
        <v>15381.351852</v>
      </c>
      <c r="K50" s="240">
        <v>15384.174074</v>
      </c>
      <c r="L50" s="240">
        <v>15367.711111000001</v>
      </c>
      <c r="M50" s="240">
        <v>15380.444444000001</v>
      </c>
      <c r="N50" s="240">
        <v>15404.744444</v>
      </c>
      <c r="O50" s="240">
        <v>15467.574074</v>
      </c>
      <c r="P50" s="240">
        <v>15494.785185000001</v>
      </c>
      <c r="Q50" s="240">
        <v>15513.340741</v>
      </c>
      <c r="R50" s="240">
        <v>15498.366667</v>
      </c>
      <c r="S50" s="240">
        <v>15518.266667</v>
      </c>
      <c r="T50" s="240">
        <v>15548.166667</v>
      </c>
      <c r="U50" s="240">
        <v>15596.525926</v>
      </c>
      <c r="V50" s="240">
        <v>15640.081480999999</v>
      </c>
      <c r="W50" s="240">
        <v>15687.292593</v>
      </c>
      <c r="X50" s="240">
        <v>15772.588889000001</v>
      </c>
      <c r="Y50" s="240">
        <v>15801.288888999999</v>
      </c>
      <c r="Z50" s="240">
        <v>15807.822222000001</v>
      </c>
      <c r="AA50" s="240">
        <v>15732.9</v>
      </c>
      <c r="AB50" s="240">
        <v>15739.566666999999</v>
      </c>
      <c r="AC50" s="240">
        <v>15768.533332999999</v>
      </c>
      <c r="AD50" s="240">
        <v>15843.622222</v>
      </c>
      <c r="AE50" s="240">
        <v>15899.322222000001</v>
      </c>
      <c r="AF50" s="240">
        <v>15959.455556000001</v>
      </c>
      <c r="AG50" s="240">
        <v>16044.970369999999</v>
      </c>
      <c r="AH50" s="240">
        <v>16098.259259</v>
      </c>
      <c r="AI50" s="240">
        <v>16140.27037</v>
      </c>
      <c r="AJ50" s="240">
        <v>16157.433333000001</v>
      </c>
      <c r="AK50" s="240">
        <v>16187.066666999999</v>
      </c>
      <c r="AL50" s="240">
        <v>16215.6</v>
      </c>
      <c r="AM50" s="240">
        <v>16238.174074</v>
      </c>
      <c r="AN50" s="240">
        <v>16268.151852000001</v>
      </c>
      <c r="AO50" s="240">
        <v>16300.674074</v>
      </c>
      <c r="AP50" s="240">
        <v>16342.762962999999</v>
      </c>
      <c r="AQ50" s="240">
        <v>16375.107407</v>
      </c>
      <c r="AR50" s="240">
        <v>16404.729630000002</v>
      </c>
      <c r="AS50" s="240">
        <v>16434.651851999999</v>
      </c>
      <c r="AT50" s="240">
        <v>16456.562963</v>
      </c>
      <c r="AU50" s="240">
        <v>16473.485185000001</v>
      </c>
      <c r="AV50" s="240">
        <v>16478.988889</v>
      </c>
      <c r="AW50" s="240">
        <v>16490.755556</v>
      </c>
      <c r="AX50" s="240">
        <v>16502.355555999999</v>
      </c>
      <c r="AY50" s="240">
        <v>16511.951851999998</v>
      </c>
      <c r="AZ50" s="240">
        <v>16524.596296</v>
      </c>
      <c r="BA50" s="240">
        <v>16538.451851999998</v>
      </c>
      <c r="BB50" s="240">
        <v>16553.518519000001</v>
      </c>
      <c r="BC50" s="240">
        <v>16569.796296</v>
      </c>
      <c r="BD50" s="240">
        <v>16587.285185000001</v>
      </c>
      <c r="BE50" s="240">
        <v>16653.216295999999</v>
      </c>
      <c r="BF50" s="240">
        <v>16691.037407</v>
      </c>
      <c r="BG50" s="240">
        <v>16726.646295999999</v>
      </c>
      <c r="BH50" s="333">
        <v>16754.52</v>
      </c>
      <c r="BI50" s="333">
        <v>16789.849999999999</v>
      </c>
      <c r="BJ50" s="333">
        <v>16827.11</v>
      </c>
      <c r="BK50" s="333">
        <v>16871.310000000001</v>
      </c>
      <c r="BL50" s="333">
        <v>16908.669999999998</v>
      </c>
      <c r="BM50" s="333">
        <v>16944.21</v>
      </c>
      <c r="BN50" s="333">
        <v>16976.3</v>
      </c>
      <c r="BO50" s="333">
        <v>17009.39</v>
      </c>
      <c r="BP50" s="333">
        <v>17041.88</v>
      </c>
      <c r="BQ50" s="333">
        <v>17074.29</v>
      </c>
      <c r="BR50" s="333">
        <v>17105.150000000001</v>
      </c>
      <c r="BS50" s="333">
        <v>17134.990000000002</v>
      </c>
      <c r="BT50" s="333">
        <v>17160.919999999998</v>
      </c>
      <c r="BU50" s="333">
        <v>17190.900000000001</v>
      </c>
      <c r="BV50" s="333">
        <v>17222.04</v>
      </c>
    </row>
    <row r="51" spans="1:74" ht="11.1" customHeight="1" x14ac:dyDescent="0.2">
      <c r="A51" s="37" t="s">
        <v>29</v>
      </c>
      <c r="B51" s="39" t="s">
        <v>13</v>
      </c>
      <c r="C51" s="68">
        <v>2.5936735031000002</v>
      </c>
      <c r="D51" s="68">
        <v>2.8028845519000001</v>
      </c>
      <c r="E51" s="68">
        <v>2.8626794242</v>
      </c>
      <c r="F51" s="68">
        <v>2.5497974640000001</v>
      </c>
      <c r="G51" s="68">
        <v>2.4807063310999999</v>
      </c>
      <c r="H51" s="68">
        <v>2.4308559943999999</v>
      </c>
      <c r="I51" s="68">
        <v>2.579512442</v>
      </c>
      <c r="J51" s="68">
        <v>2.4330837230000002</v>
      </c>
      <c r="K51" s="68">
        <v>2.1722248910999999</v>
      </c>
      <c r="L51" s="68">
        <v>1.4769034064</v>
      </c>
      <c r="M51" s="68">
        <v>1.2348411751999999</v>
      </c>
      <c r="N51" s="68">
        <v>1.1207132966</v>
      </c>
      <c r="O51" s="68">
        <v>1.3484670852</v>
      </c>
      <c r="P51" s="68">
        <v>1.3255223048</v>
      </c>
      <c r="Q51" s="68">
        <v>1.2676951225999999</v>
      </c>
      <c r="R51" s="68">
        <v>0.98990187622000003</v>
      </c>
      <c r="S51" s="68">
        <v>1.0016927097999999</v>
      </c>
      <c r="T51" s="68">
        <v>1.1171772781</v>
      </c>
      <c r="U51" s="68">
        <v>1.4284558147999999</v>
      </c>
      <c r="V51" s="68">
        <v>1.6820994157</v>
      </c>
      <c r="W51" s="68">
        <v>1.9703268895999999</v>
      </c>
      <c r="X51" s="68">
        <v>2.6346003959000002</v>
      </c>
      <c r="Y51" s="68">
        <v>2.7362307114000002</v>
      </c>
      <c r="Z51" s="68">
        <v>2.6165820487000002</v>
      </c>
      <c r="AA51" s="68">
        <v>1.7153687103999999</v>
      </c>
      <c r="AB51" s="68">
        <v>1.5797668605999999</v>
      </c>
      <c r="AC51" s="68">
        <v>1.6449879936</v>
      </c>
      <c r="AD51" s="68">
        <v>2.2276899430000001</v>
      </c>
      <c r="AE51" s="68">
        <v>2.4555291112000002</v>
      </c>
      <c r="AF51" s="68">
        <v>2.6452564968000001</v>
      </c>
      <c r="AG51" s="68">
        <v>2.8752841920000001</v>
      </c>
      <c r="AH51" s="68">
        <v>2.9295101712</v>
      </c>
      <c r="AI51" s="68">
        <v>2.8875459235999998</v>
      </c>
      <c r="AJ51" s="68">
        <v>2.4399573662999998</v>
      </c>
      <c r="AK51" s="68">
        <v>2.4414323444999999</v>
      </c>
      <c r="AL51" s="68">
        <v>2.5795949122000001</v>
      </c>
      <c r="AM51" s="68">
        <v>3.2115762133999999</v>
      </c>
      <c r="AN51" s="68">
        <v>3.3583210795</v>
      </c>
      <c r="AO51" s="68">
        <v>3.3747002939000001</v>
      </c>
      <c r="AP51" s="68">
        <v>3.1504206155999999</v>
      </c>
      <c r="AQ51" s="68">
        <v>2.9924872175999999</v>
      </c>
      <c r="AR51" s="68">
        <v>2.7900329840000002</v>
      </c>
      <c r="AS51" s="68">
        <v>2.4286830855999999</v>
      </c>
      <c r="AT51" s="68">
        <v>2.22572949</v>
      </c>
      <c r="AU51" s="68">
        <v>2.0644933892999999</v>
      </c>
      <c r="AV51" s="68">
        <v>1.9901400731000001</v>
      </c>
      <c r="AW51" s="68">
        <v>1.8761205791</v>
      </c>
      <c r="AX51" s="68">
        <v>1.7683931249</v>
      </c>
      <c r="AY51" s="68">
        <v>1.6860133198</v>
      </c>
      <c r="AZ51" s="68">
        <v>1.5763588069000001</v>
      </c>
      <c r="BA51" s="68">
        <v>1.4586990495000001</v>
      </c>
      <c r="BB51" s="68">
        <v>1.2895956211999999</v>
      </c>
      <c r="BC51" s="68">
        <v>1.1889319810000001</v>
      </c>
      <c r="BD51" s="68">
        <v>1.1128227021999999</v>
      </c>
      <c r="BE51" s="68">
        <v>1.3299000576</v>
      </c>
      <c r="BF51" s="68">
        <v>1.4248081144</v>
      </c>
      <c r="BG51" s="68">
        <v>1.5367793048</v>
      </c>
      <c r="BH51" s="329">
        <v>1.6720060000000001</v>
      </c>
      <c r="BI51" s="329">
        <v>1.813687</v>
      </c>
      <c r="BJ51" s="329">
        <v>1.9678990000000001</v>
      </c>
      <c r="BK51" s="329">
        <v>2.1763249999999998</v>
      </c>
      <c r="BL51" s="329">
        <v>2.3242479999999999</v>
      </c>
      <c r="BM51" s="329">
        <v>2.4533960000000001</v>
      </c>
      <c r="BN51" s="329">
        <v>2.5540060000000002</v>
      </c>
      <c r="BO51" s="329">
        <v>2.6530070000000001</v>
      </c>
      <c r="BP51" s="329">
        <v>2.7406199999999998</v>
      </c>
      <c r="BQ51" s="329">
        <v>2.5284870000000002</v>
      </c>
      <c r="BR51" s="329">
        <v>2.481039</v>
      </c>
      <c r="BS51" s="329">
        <v>2.441281</v>
      </c>
      <c r="BT51" s="329">
        <v>2.4256389999999999</v>
      </c>
      <c r="BU51" s="329">
        <v>2.3886970000000001</v>
      </c>
      <c r="BV51" s="329">
        <v>2.3470309999999999</v>
      </c>
    </row>
    <row r="52" spans="1:74" ht="11.1" customHeight="1" x14ac:dyDescent="0.2">
      <c r="A52" s="19"/>
      <c r="B52" s="22"/>
      <c r="C52" s="217"/>
      <c r="D52" s="217"/>
      <c r="E52" s="217"/>
      <c r="F52" s="217"/>
      <c r="G52" s="217"/>
      <c r="H52" s="217"/>
      <c r="I52" s="217"/>
      <c r="J52" s="217"/>
      <c r="K52" s="217"/>
      <c r="L52" s="217"/>
      <c r="M52" s="217"/>
      <c r="N52" s="217"/>
      <c r="O52" s="217"/>
      <c r="P52" s="217"/>
      <c r="Q52" s="217"/>
      <c r="R52" s="217"/>
      <c r="S52" s="217"/>
      <c r="T52" s="217"/>
      <c r="U52" s="217"/>
      <c r="V52" s="217"/>
      <c r="W52" s="217"/>
      <c r="X52" s="217"/>
      <c r="Y52" s="217"/>
      <c r="Z52" s="217"/>
      <c r="AA52" s="217"/>
      <c r="AB52" s="217"/>
      <c r="AC52" s="217"/>
      <c r="AD52" s="217"/>
      <c r="AE52" s="217"/>
      <c r="AF52" s="217"/>
      <c r="AG52" s="217"/>
      <c r="AH52" s="217"/>
      <c r="AI52" s="217"/>
      <c r="AJ52" s="217"/>
      <c r="AK52" s="217"/>
      <c r="AL52" s="217"/>
      <c r="AM52" s="217"/>
      <c r="AN52" s="217"/>
      <c r="AO52" s="217"/>
      <c r="AP52" s="217"/>
      <c r="AQ52" s="217"/>
      <c r="AR52" s="217"/>
      <c r="AS52" s="217"/>
      <c r="AT52" s="217"/>
      <c r="AU52" s="217"/>
      <c r="AV52" s="217"/>
      <c r="AW52" s="217"/>
      <c r="AX52" s="217"/>
      <c r="AY52" s="217"/>
      <c r="AZ52" s="217"/>
      <c r="BA52" s="217"/>
      <c r="BB52" s="217"/>
      <c r="BC52" s="217"/>
      <c r="BD52" s="217"/>
      <c r="BE52" s="217"/>
      <c r="BF52" s="217"/>
      <c r="BG52" s="217"/>
      <c r="BH52" s="328"/>
      <c r="BI52" s="328"/>
      <c r="BJ52" s="328"/>
      <c r="BK52" s="328"/>
      <c r="BL52" s="328"/>
      <c r="BM52" s="328"/>
      <c r="BN52" s="328"/>
      <c r="BO52" s="328"/>
      <c r="BP52" s="328"/>
      <c r="BQ52" s="328"/>
      <c r="BR52" s="328"/>
      <c r="BS52" s="328"/>
      <c r="BT52" s="328"/>
      <c r="BU52" s="328"/>
      <c r="BV52" s="328"/>
    </row>
    <row r="53" spans="1:74" ht="11.1" customHeight="1" x14ac:dyDescent="0.2">
      <c r="A53" s="35"/>
      <c r="B53" s="36" t="s">
        <v>719</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219"/>
      <c r="BC53" s="219"/>
      <c r="BD53" s="219"/>
      <c r="BE53" s="219"/>
      <c r="BF53" s="219"/>
      <c r="BG53" s="219"/>
      <c r="BH53" s="332"/>
      <c r="BI53" s="332"/>
      <c r="BJ53" s="332"/>
      <c r="BK53" s="332"/>
      <c r="BL53" s="332"/>
      <c r="BM53" s="332"/>
      <c r="BN53" s="332"/>
      <c r="BO53" s="332"/>
      <c r="BP53" s="332"/>
      <c r="BQ53" s="332"/>
      <c r="BR53" s="332"/>
      <c r="BS53" s="332"/>
      <c r="BT53" s="332"/>
      <c r="BU53" s="332"/>
      <c r="BV53" s="332"/>
    </row>
    <row r="54" spans="1:74" ht="11.1" customHeight="1" x14ac:dyDescent="0.2">
      <c r="A54" s="37" t="s">
        <v>720</v>
      </c>
      <c r="B54" s="38" t="s">
        <v>1145</v>
      </c>
      <c r="C54" s="68">
        <v>104.29485185</v>
      </c>
      <c r="D54" s="68">
        <v>104.4692963</v>
      </c>
      <c r="E54" s="68">
        <v>104.63385185</v>
      </c>
      <c r="F54" s="68">
        <v>104.75266667</v>
      </c>
      <c r="G54" s="68">
        <v>104.92433333</v>
      </c>
      <c r="H54" s="68">
        <v>105.113</v>
      </c>
      <c r="I54" s="68">
        <v>105.37496296</v>
      </c>
      <c r="J54" s="68">
        <v>105.55540741</v>
      </c>
      <c r="K54" s="68">
        <v>105.71062963</v>
      </c>
      <c r="L54" s="68">
        <v>105.80833333</v>
      </c>
      <c r="M54" s="68">
        <v>105.93733333</v>
      </c>
      <c r="N54" s="68">
        <v>106.06533333</v>
      </c>
      <c r="O54" s="68">
        <v>106.21085185</v>
      </c>
      <c r="P54" s="68">
        <v>106.32296296</v>
      </c>
      <c r="Q54" s="68">
        <v>106.42018519</v>
      </c>
      <c r="R54" s="68">
        <v>106.43822222</v>
      </c>
      <c r="S54" s="68">
        <v>106.55388889</v>
      </c>
      <c r="T54" s="68">
        <v>106.70288889</v>
      </c>
      <c r="U54" s="68">
        <v>106.92744444</v>
      </c>
      <c r="V54" s="68">
        <v>107.11144444</v>
      </c>
      <c r="W54" s="68">
        <v>107.29711111</v>
      </c>
      <c r="X54" s="68">
        <v>107.50088889</v>
      </c>
      <c r="Y54" s="68">
        <v>107.67755556</v>
      </c>
      <c r="Z54" s="68">
        <v>107.84355556</v>
      </c>
      <c r="AA54" s="68">
        <v>107.96866667</v>
      </c>
      <c r="AB54" s="68">
        <v>108.136</v>
      </c>
      <c r="AC54" s="68">
        <v>108.31533333</v>
      </c>
      <c r="AD54" s="68">
        <v>108.53896296000001</v>
      </c>
      <c r="AE54" s="68">
        <v>108.71807407</v>
      </c>
      <c r="AF54" s="68">
        <v>108.88496296</v>
      </c>
      <c r="AG54" s="68">
        <v>109.07088889000001</v>
      </c>
      <c r="AH54" s="68">
        <v>109.18988889000001</v>
      </c>
      <c r="AI54" s="68">
        <v>109.27322221999999</v>
      </c>
      <c r="AJ54" s="68">
        <v>109.29659259</v>
      </c>
      <c r="AK54" s="68">
        <v>109.32681481</v>
      </c>
      <c r="AL54" s="68">
        <v>109.33959259</v>
      </c>
      <c r="AM54" s="68">
        <v>109.21848147999999</v>
      </c>
      <c r="AN54" s="68">
        <v>109.2837037</v>
      </c>
      <c r="AO54" s="68">
        <v>109.41881481</v>
      </c>
      <c r="AP54" s="68">
        <v>109.75685185</v>
      </c>
      <c r="AQ54" s="68">
        <v>109.93196296000001</v>
      </c>
      <c r="AR54" s="68">
        <v>110.07718518999999</v>
      </c>
      <c r="AS54" s="68">
        <v>110.16985185</v>
      </c>
      <c r="AT54" s="68">
        <v>110.27229629999999</v>
      </c>
      <c r="AU54" s="68">
        <v>110.36185184999999</v>
      </c>
      <c r="AV54" s="68">
        <v>110.43511110999999</v>
      </c>
      <c r="AW54" s="68">
        <v>110.50144444</v>
      </c>
      <c r="AX54" s="68">
        <v>110.55744444</v>
      </c>
      <c r="AY54" s="68">
        <v>110.5157037</v>
      </c>
      <c r="AZ54" s="68">
        <v>110.61659259</v>
      </c>
      <c r="BA54" s="68">
        <v>110.77270369999999</v>
      </c>
      <c r="BB54" s="68">
        <v>110.98403704</v>
      </c>
      <c r="BC54" s="68">
        <v>111.25059259</v>
      </c>
      <c r="BD54" s="68">
        <v>111.57237037</v>
      </c>
      <c r="BE54" s="68">
        <v>111.5926963</v>
      </c>
      <c r="BF54" s="68">
        <v>111.77034073999999</v>
      </c>
      <c r="BG54" s="68">
        <v>111.95746296</v>
      </c>
      <c r="BH54" s="329">
        <v>112.15170000000001</v>
      </c>
      <c r="BI54" s="329">
        <v>112.3595</v>
      </c>
      <c r="BJ54" s="329">
        <v>112.5787</v>
      </c>
      <c r="BK54" s="329">
        <v>112.8502</v>
      </c>
      <c r="BL54" s="329">
        <v>113.0611</v>
      </c>
      <c r="BM54" s="329">
        <v>113.2525</v>
      </c>
      <c r="BN54" s="329">
        <v>113.3965</v>
      </c>
      <c r="BO54" s="329">
        <v>113.5697</v>
      </c>
      <c r="BP54" s="329">
        <v>113.7444</v>
      </c>
      <c r="BQ54" s="329">
        <v>113.9115</v>
      </c>
      <c r="BR54" s="329">
        <v>114.0958</v>
      </c>
      <c r="BS54" s="329">
        <v>114.2882</v>
      </c>
      <c r="BT54" s="329">
        <v>114.4936</v>
      </c>
      <c r="BU54" s="329">
        <v>114.69880000000001</v>
      </c>
      <c r="BV54" s="329">
        <v>114.90860000000001</v>
      </c>
    </row>
    <row r="55" spans="1:74" ht="11.1" customHeight="1" x14ac:dyDescent="0.2">
      <c r="A55" s="37" t="s">
        <v>30</v>
      </c>
      <c r="B55" s="39" t="s">
        <v>13</v>
      </c>
      <c r="C55" s="68">
        <v>2.0361124426999999</v>
      </c>
      <c r="D55" s="68">
        <v>2.0234540250999999</v>
      </c>
      <c r="E55" s="68">
        <v>1.9664105517999999</v>
      </c>
      <c r="F55" s="68">
        <v>1.7607132512999999</v>
      </c>
      <c r="G55" s="68">
        <v>1.6945520256</v>
      </c>
      <c r="H55" s="68">
        <v>1.6627179637</v>
      </c>
      <c r="I55" s="68">
        <v>1.6762811189</v>
      </c>
      <c r="J55" s="68">
        <v>1.7039540055</v>
      </c>
      <c r="K55" s="68">
        <v>1.7569935524</v>
      </c>
      <c r="L55" s="68">
        <v>1.9303006646</v>
      </c>
      <c r="M55" s="68">
        <v>1.9630042481000001</v>
      </c>
      <c r="N55" s="68">
        <v>1.9500261303999999</v>
      </c>
      <c r="O55" s="68">
        <v>1.8370993064000001</v>
      </c>
      <c r="P55" s="68">
        <v>1.7743650358</v>
      </c>
      <c r="Q55" s="68">
        <v>1.7072231420999999</v>
      </c>
      <c r="R55" s="68">
        <v>1.6090812857000001</v>
      </c>
      <c r="S55" s="68">
        <v>1.5530768734</v>
      </c>
      <c r="T55" s="68">
        <v>1.5125521</v>
      </c>
      <c r="U55" s="68">
        <v>1.4732925525</v>
      </c>
      <c r="V55" s="68">
        <v>1.4741424197999999</v>
      </c>
      <c r="W55" s="68">
        <v>1.5007776294999999</v>
      </c>
      <c r="X55" s="68">
        <v>1.5996429603</v>
      </c>
      <c r="Y55" s="68">
        <v>1.6426902278</v>
      </c>
      <c r="Z55" s="68">
        <v>1.6765347983000001</v>
      </c>
      <c r="AA55" s="68">
        <v>1.6550237421</v>
      </c>
      <c r="AB55" s="68">
        <v>1.7052168097</v>
      </c>
      <c r="AC55" s="68">
        <v>1.7808164352</v>
      </c>
      <c r="AD55" s="68">
        <v>1.9736713907000001</v>
      </c>
      <c r="AE55" s="68">
        <v>2.0310710456000001</v>
      </c>
      <c r="AF55" s="68">
        <v>2.0449999965000001</v>
      </c>
      <c r="AG55" s="68">
        <v>2.0045783900999998</v>
      </c>
      <c r="AH55" s="68">
        <v>1.9404503928000001</v>
      </c>
      <c r="AI55" s="68">
        <v>1.8417188409</v>
      </c>
      <c r="AJ55" s="68">
        <v>1.6704082378</v>
      </c>
      <c r="AK55" s="68">
        <v>1.5316648401999999</v>
      </c>
      <c r="AL55" s="68">
        <v>1.3872289627000001</v>
      </c>
      <c r="AM55" s="68">
        <v>1.1575717783999999</v>
      </c>
      <c r="AN55" s="68">
        <v>1.0613520970999999</v>
      </c>
      <c r="AO55" s="68">
        <v>1.0187675626999999</v>
      </c>
      <c r="AP55" s="68">
        <v>1.1220752949999999</v>
      </c>
      <c r="AQ55" s="68">
        <v>1.1165474547000001</v>
      </c>
      <c r="AR55" s="68">
        <v>1.0949374365</v>
      </c>
      <c r="AS55" s="68">
        <v>1.0075676233999999</v>
      </c>
      <c r="AT55" s="68">
        <v>0.99130736227000005</v>
      </c>
      <c r="AU55" s="68">
        <v>0.99624556455000002</v>
      </c>
      <c r="AV55" s="68">
        <v>1.0416779622000001</v>
      </c>
      <c r="AW55" s="68">
        <v>1.0744204261999999</v>
      </c>
      <c r="AX55" s="68">
        <v>1.1138251232</v>
      </c>
      <c r="AY55" s="68">
        <v>1.1877314211000001</v>
      </c>
      <c r="AZ55" s="68">
        <v>1.2196593305000001</v>
      </c>
      <c r="BA55" s="68">
        <v>1.2373455983999999</v>
      </c>
      <c r="BB55" s="68">
        <v>1.1180943736</v>
      </c>
      <c r="BC55" s="68">
        <v>1.1994961193</v>
      </c>
      <c r="BD55" s="68">
        <v>1.3583061582</v>
      </c>
      <c r="BE55" s="68">
        <v>1.2915007331999999</v>
      </c>
      <c r="BF55" s="68">
        <v>1.3584957371999999</v>
      </c>
      <c r="BG55" s="68">
        <v>1.4457995079999999</v>
      </c>
      <c r="BH55" s="329">
        <v>1.5543530000000001</v>
      </c>
      <c r="BI55" s="329">
        <v>1.681513</v>
      </c>
      <c r="BJ55" s="329">
        <v>1.8282369999999999</v>
      </c>
      <c r="BK55" s="329">
        <v>2.1123630000000002</v>
      </c>
      <c r="BL55" s="329">
        <v>2.2098990000000001</v>
      </c>
      <c r="BM55" s="329">
        <v>2.2386309999999998</v>
      </c>
      <c r="BN55" s="329">
        <v>2.1736589999999998</v>
      </c>
      <c r="BO55" s="329">
        <v>2.084606</v>
      </c>
      <c r="BP55" s="329">
        <v>1.9467620000000001</v>
      </c>
      <c r="BQ55" s="329">
        <v>2.0779269999999999</v>
      </c>
      <c r="BR55" s="329">
        <v>2.080549</v>
      </c>
      <c r="BS55" s="329">
        <v>2.0818159999999999</v>
      </c>
      <c r="BT55" s="329">
        <v>2.088158</v>
      </c>
      <c r="BU55" s="329">
        <v>2.0819109999999998</v>
      </c>
      <c r="BV55" s="329">
        <v>2.0695480000000002</v>
      </c>
    </row>
    <row r="56" spans="1:74" ht="11.1" customHeight="1" x14ac:dyDescent="0.2">
      <c r="A56" s="16"/>
      <c r="B56" s="25"/>
      <c r="C56" s="220"/>
      <c r="D56" s="220"/>
      <c r="E56" s="220"/>
      <c r="F56" s="220"/>
      <c r="G56" s="220"/>
      <c r="H56" s="220"/>
      <c r="I56" s="220"/>
      <c r="J56" s="220"/>
      <c r="K56" s="220"/>
      <c r="L56" s="220"/>
      <c r="M56" s="220"/>
      <c r="N56" s="220"/>
      <c r="O56" s="220"/>
      <c r="P56" s="220"/>
      <c r="Q56" s="220"/>
      <c r="R56" s="220"/>
      <c r="S56" s="220"/>
      <c r="T56" s="220"/>
      <c r="U56" s="220"/>
      <c r="V56" s="220"/>
      <c r="W56" s="220"/>
      <c r="X56" s="220"/>
      <c r="Y56" s="220"/>
      <c r="Z56" s="220"/>
      <c r="AA56" s="220"/>
      <c r="AB56" s="220"/>
      <c r="AC56" s="220"/>
      <c r="AD56" s="220"/>
      <c r="AE56" s="220"/>
      <c r="AF56" s="220"/>
      <c r="AG56" s="220"/>
      <c r="AH56" s="220"/>
      <c r="AI56" s="220"/>
      <c r="AJ56" s="220"/>
      <c r="AK56" s="220"/>
      <c r="AL56" s="220"/>
      <c r="AM56" s="220"/>
      <c r="AN56" s="220"/>
      <c r="AO56" s="220"/>
      <c r="AP56" s="220"/>
      <c r="AQ56" s="220"/>
      <c r="AR56" s="220"/>
      <c r="AS56" s="220"/>
      <c r="AT56" s="220"/>
      <c r="AU56" s="220"/>
      <c r="AV56" s="220"/>
      <c r="AW56" s="220"/>
      <c r="AX56" s="220"/>
      <c r="AY56" s="220"/>
      <c r="AZ56" s="220"/>
      <c r="BA56" s="220"/>
      <c r="BB56" s="220"/>
      <c r="BC56" s="220"/>
      <c r="BD56" s="220"/>
      <c r="BE56" s="220"/>
      <c r="BF56" s="220"/>
      <c r="BG56" s="220"/>
      <c r="BH56" s="334"/>
      <c r="BI56" s="334"/>
      <c r="BJ56" s="334"/>
      <c r="BK56" s="334"/>
      <c r="BL56" s="334"/>
      <c r="BM56" s="334"/>
      <c r="BN56" s="334"/>
      <c r="BO56" s="334"/>
      <c r="BP56" s="334"/>
      <c r="BQ56" s="334"/>
      <c r="BR56" s="334"/>
      <c r="BS56" s="334"/>
      <c r="BT56" s="334"/>
      <c r="BU56" s="334"/>
      <c r="BV56" s="334"/>
    </row>
    <row r="57" spans="1:74" ht="11.1" customHeight="1" x14ac:dyDescent="0.2">
      <c r="A57" s="35"/>
      <c r="B57" s="36" t="s">
        <v>721</v>
      </c>
      <c r="C57" s="219"/>
      <c r="D57" s="219"/>
      <c r="E57" s="219"/>
      <c r="F57" s="219"/>
      <c r="G57" s="219"/>
      <c r="H57" s="219"/>
      <c r="I57" s="219"/>
      <c r="J57" s="219"/>
      <c r="K57" s="219"/>
      <c r="L57" s="219"/>
      <c r="M57" s="219"/>
      <c r="N57" s="219"/>
      <c r="O57" s="219"/>
      <c r="P57" s="219"/>
      <c r="Q57" s="219"/>
      <c r="R57" s="219"/>
      <c r="S57" s="219"/>
      <c r="T57" s="219"/>
      <c r="U57" s="219"/>
      <c r="V57" s="219"/>
      <c r="W57" s="219"/>
      <c r="X57" s="219"/>
      <c r="Y57" s="219"/>
      <c r="Z57" s="219"/>
      <c r="AA57" s="219"/>
      <c r="AB57" s="219"/>
      <c r="AC57" s="219"/>
      <c r="AD57" s="219"/>
      <c r="AE57" s="219"/>
      <c r="AF57" s="219"/>
      <c r="AG57" s="219"/>
      <c r="AH57" s="219"/>
      <c r="AI57" s="219"/>
      <c r="AJ57" s="219"/>
      <c r="AK57" s="219"/>
      <c r="AL57" s="219"/>
      <c r="AM57" s="219"/>
      <c r="AN57" s="219"/>
      <c r="AO57" s="219"/>
      <c r="AP57" s="219"/>
      <c r="AQ57" s="219"/>
      <c r="AR57" s="219"/>
      <c r="AS57" s="219"/>
      <c r="AT57" s="219"/>
      <c r="AU57" s="219"/>
      <c r="AV57" s="219"/>
      <c r="AW57" s="219"/>
      <c r="AX57" s="219"/>
      <c r="AY57" s="219"/>
      <c r="AZ57" s="219"/>
      <c r="BA57" s="219"/>
      <c r="BB57" s="219"/>
      <c r="BC57" s="219"/>
      <c r="BD57" s="219"/>
      <c r="BE57" s="219"/>
      <c r="BF57" s="219"/>
      <c r="BG57" s="219"/>
      <c r="BH57" s="332"/>
      <c r="BI57" s="332"/>
      <c r="BJ57" s="332"/>
      <c r="BK57" s="332"/>
      <c r="BL57" s="332"/>
      <c r="BM57" s="332"/>
      <c r="BN57" s="332"/>
      <c r="BO57" s="332"/>
      <c r="BP57" s="332"/>
      <c r="BQ57" s="332"/>
      <c r="BR57" s="332"/>
      <c r="BS57" s="332"/>
      <c r="BT57" s="332"/>
      <c r="BU57" s="332"/>
      <c r="BV57" s="332"/>
    </row>
    <row r="58" spans="1:74" ht="11.1" customHeight="1" x14ac:dyDescent="0.2">
      <c r="A58" s="37" t="s">
        <v>722</v>
      </c>
      <c r="B58" s="38" t="s">
        <v>1144</v>
      </c>
      <c r="C58" s="240">
        <v>11495.2</v>
      </c>
      <c r="D58" s="240">
        <v>11559</v>
      </c>
      <c r="E58" s="240">
        <v>11589</v>
      </c>
      <c r="F58" s="240">
        <v>11620</v>
      </c>
      <c r="G58" s="240">
        <v>11632.1</v>
      </c>
      <c r="H58" s="240">
        <v>11657.8</v>
      </c>
      <c r="I58" s="240">
        <v>11626.4</v>
      </c>
      <c r="J58" s="240">
        <v>11605.6</v>
      </c>
      <c r="K58" s="240">
        <v>11660.2</v>
      </c>
      <c r="L58" s="240">
        <v>11729.1</v>
      </c>
      <c r="M58" s="240">
        <v>11884.7</v>
      </c>
      <c r="N58" s="240">
        <v>12194.8</v>
      </c>
      <c r="O58" s="240">
        <v>11435.5</v>
      </c>
      <c r="P58" s="240">
        <v>11432.8</v>
      </c>
      <c r="Q58" s="240">
        <v>11445.1</v>
      </c>
      <c r="R58" s="240">
        <v>11449.8</v>
      </c>
      <c r="S58" s="240">
        <v>11517.9</v>
      </c>
      <c r="T58" s="240">
        <v>11545.5</v>
      </c>
      <c r="U58" s="240">
        <v>11538.9</v>
      </c>
      <c r="V58" s="240">
        <v>11573.5</v>
      </c>
      <c r="W58" s="240">
        <v>11602.8</v>
      </c>
      <c r="X58" s="240">
        <v>11572.2</v>
      </c>
      <c r="Y58" s="240">
        <v>11602.3</v>
      </c>
      <c r="Z58" s="240">
        <v>11615.4</v>
      </c>
      <c r="AA58" s="240">
        <v>11658.2</v>
      </c>
      <c r="AB58" s="240">
        <v>11723.9</v>
      </c>
      <c r="AC58" s="240">
        <v>11793.9</v>
      </c>
      <c r="AD58" s="240">
        <v>11826.5</v>
      </c>
      <c r="AE58" s="240">
        <v>11875.4</v>
      </c>
      <c r="AF58" s="240">
        <v>11932.1</v>
      </c>
      <c r="AG58" s="240">
        <v>11955.2</v>
      </c>
      <c r="AH58" s="240">
        <v>12009.6</v>
      </c>
      <c r="AI58" s="240">
        <v>12026.7</v>
      </c>
      <c r="AJ58" s="240">
        <v>12080.1</v>
      </c>
      <c r="AK58" s="240">
        <v>12126.8</v>
      </c>
      <c r="AL58" s="240">
        <v>12163.4</v>
      </c>
      <c r="AM58" s="240">
        <v>12171.1</v>
      </c>
      <c r="AN58" s="240">
        <v>12191.4</v>
      </c>
      <c r="AO58" s="240">
        <v>12186.5</v>
      </c>
      <c r="AP58" s="240">
        <v>12260.3</v>
      </c>
      <c r="AQ58" s="240">
        <v>12304.1</v>
      </c>
      <c r="AR58" s="240">
        <v>12335.4</v>
      </c>
      <c r="AS58" s="240">
        <v>12365.9</v>
      </c>
      <c r="AT58" s="240">
        <v>12403.1</v>
      </c>
      <c r="AU58" s="240">
        <v>12427.6</v>
      </c>
      <c r="AV58" s="240">
        <v>12461.6</v>
      </c>
      <c r="AW58" s="240">
        <v>12477.3</v>
      </c>
      <c r="AX58" s="240">
        <v>12534.1</v>
      </c>
      <c r="AY58" s="240">
        <v>12545.8</v>
      </c>
      <c r="AZ58" s="240">
        <v>12546.4</v>
      </c>
      <c r="BA58" s="240">
        <v>12575.8</v>
      </c>
      <c r="BB58" s="240">
        <v>12605.7</v>
      </c>
      <c r="BC58" s="240">
        <v>12623.7</v>
      </c>
      <c r="BD58" s="240">
        <v>12651.7</v>
      </c>
      <c r="BE58" s="240">
        <v>12705.9</v>
      </c>
      <c r="BF58" s="240">
        <v>12720.996666999999</v>
      </c>
      <c r="BG58" s="240">
        <v>12750.396667000001</v>
      </c>
      <c r="BH58" s="333">
        <v>12779.6</v>
      </c>
      <c r="BI58" s="333">
        <v>12806.64</v>
      </c>
      <c r="BJ58" s="333">
        <v>12832.25</v>
      </c>
      <c r="BK58" s="333">
        <v>12854.33</v>
      </c>
      <c r="BL58" s="333">
        <v>12878.61</v>
      </c>
      <c r="BM58" s="333">
        <v>12903.02</v>
      </c>
      <c r="BN58" s="333">
        <v>12927.05</v>
      </c>
      <c r="BO58" s="333">
        <v>12952.07</v>
      </c>
      <c r="BP58" s="333">
        <v>12977.58</v>
      </c>
      <c r="BQ58" s="333">
        <v>13004.64</v>
      </c>
      <c r="BR58" s="333">
        <v>13030.36</v>
      </c>
      <c r="BS58" s="333">
        <v>13055.79</v>
      </c>
      <c r="BT58" s="333">
        <v>13077.76</v>
      </c>
      <c r="BU58" s="333">
        <v>13105</v>
      </c>
      <c r="BV58" s="333">
        <v>13134.34</v>
      </c>
    </row>
    <row r="59" spans="1:74" ht="11.1" customHeight="1" x14ac:dyDescent="0.2">
      <c r="A59" s="37" t="s">
        <v>31</v>
      </c>
      <c r="B59" s="39" t="s">
        <v>13</v>
      </c>
      <c r="C59" s="68">
        <v>1.7508453272</v>
      </c>
      <c r="D59" s="68">
        <v>2.0301880131000001</v>
      </c>
      <c r="E59" s="68">
        <v>2.4451044871000001</v>
      </c>
      <c r="F59" s="68">
        <v>2.9886198461000002</v>
      </c>
      <c r="G59" s="68">
        <v>3.1479724397000002</v>
      </c>
      <c r="H59" s="68">
        <v>2.9313602571000001</v>
      </c>
      <c r="I59" s="68">
        <v>2.2442662163999998</v>
      </c>
      <c r="J59" s="68">
        <v>2.1305055661000001</v>
      </c>
      <c r="K59" s="68">
        <v>2.9071204152000001</v>
      </c>
      <c r="L59" s="68">
        <v>3.4239207111000001</v>
      </c>
      <c r="M59" s="68">
        <v>4.9023328891000002</v>
      </c>
      <c r="N59" s="68">
        <v>6.8220042045999998</v>
      </c>
      <c r="O59" s="68">
        <v>-0.51934720579000004</v>
      </c>
      <c r="P59" s="68">
        <v>-1.0917899472000001</v>
      </c>
      <c r="Q59" s="68">
        <v>-1.2416947105</v>
      </c>
      <c r="R59" s="68">
        <v>-1.4647160069</v>
      </c>
      <c r="S59" s="68">
        <v>-0.98176597518999997</v>
      </c>
      <c r="T59" s="68">
        <v>-0.96330353926000001</v>
      </c>
      <c r="U59" s="68">
        <v>-0.75259753663999995</v>
      </c>
      <c r="V59" s="68">
        <v>-0.27659061143000002</v>
      </c>
      <c r="W59" s="68">
        <v>-0.49227285981000002</v>
      </c>
      <c r="X59" s="68">
        <v>-1.3376985446</v>
      </c>
      <c r="Y59" s="68">
        <v>-2.3761643120999998</v>
      </c>
      <c r="Z59" s="68">
        <v>-4.7512054317999999</v>
      </c>
      <c r="AA59" s="68">
        <v>1.9474443618999999</v>
      </c>
      <c r="AB59" s="68">
        <v>2.5461829122999999</v>
      </c>
      <c r="AC59" s="68">
        <v>3.0475924194999999</v>
      </c>
      <c r="AD59" s="68">
        <v>3.2900137994</v>
      </c>
      <c r="AE59" s="68">
        <v>3.1038644196999998</v>
      </c>
      <c r="AF59" s="68">
        <v>3.3484907540000002</v>
      </c>
      <c r="AG59" s="68">
        <v>3.6077962371000001</v>
      </c>
      <c r="AH59" s="68">
        <v>3.7680908973</v>
      </c>
      <c r="AI59" s="68">
        <v>3.6534284827999999</v>
      </c>
      <c r="AJ59" s="68">
        <v>4.3889666614999996</v>
      </c>
      <c r="AK59" s="68">
        <v>4.5206553872999997</v>
      </c>
      <c r="AL59" s="68">
        <v>4.7178745459</v>
      </c>
      <c r="AM59" s="68">
        <v>4.3994784786999999</v>
      </c>
      <c r="AN59" s="68">
        <v>3.9875809244</v>
      </c>
      <c r="AO59" s="68">
        <v>3.3288394848</v>
      </c>
      <c r="AP59" s="68">
        <v>3.6680336532000002</v>
      </c>
      <c r="AQ59" s="68">
        <v>3.6099836637</v>
      </c>
      <c r="AR59" s="68">
        <v>3.3799582637999999</v>
      </c>
      <c r="AS59" s="68">
        <v>3.4353252141000001</v>
      </c>
      <c r="AT59" s="68">
        <v>3.2765454303000001</v>
      </c>
      <c r="AU59" s="68">
        <v>3.3334164817</v>
      </c>
      <c r="AV59" s="68">
        <v>3.1580864396999999</v>
      </c>
      <c r="AW59" s="68">
        <v>2.8902925751000001</v>
      </c>
      <c r="AX59" s="68">
        <v>3.0476675928999999</v>
      </c>
      <c r="AY59" s="68">
        <v>3.0786042346000002</v>
      </c>
      <c r="AZ59" s="68">
        <v>2.9118887083999998</v>
      </c>
      <c r="BA59" s="68">
        <v>3.1945185245999999</v>
      </c>
      <c r="BB59" s="68">
        <v>2.8172230695999998</v>
      </c>
      <c r="BC59" s="68">
        <v>2.5975081477000002</v>
      </c>
      <c r="BD59" s="68">
        <v>2.5641649236999999</v>
      </c>
      <c r="BE59" s="68">
        <v>2.7494965995</v>
      </c>
      <c r="BF59" s="68">
        <v>2.5630420352000001</v>
      </c>
      <c r="BG59" s="68">
        <v>2.5974175759000002</v>
      </c>
      <c r="BH59" s="329">
        <v>2.5518100000000001</v>
      </c>
      <c r="BI59" s="329">
        <v>2.6395460000000002</v>
      </c>
      <c r="BJ59" s="329">
        <v>2.378708</v>
      </c>
      <c r="BK59" s="329">
        <v>2.4592179999999999</v>
      </c>
      <c r="BL59" s="329">
        <v>2.647875</v>
      </c>
      <c r="BM59" s="329">
        <v>2.6019700000000001</v>
      </c>
      <c r="BN59" s="329">
        <v>2.549223</v>
      </c>
      <c r="BO59" s="329">
        <v>2.601207</v>
      </c>
      <c r="BP59" s="329">
        <v>2.5758130000000001</v>
      </c>
      <c r="BQ59" s="329">
        <v>2.3511679999999999</v>
      </c>
      <c r="BR59" s="329">
        <v>2.431905</v>
      </c>
      <c r="BS59" s="329">
        <v>2.3951959999999999</v>
      </c>
      <c r="BT59" s="329">
        <v>2.3331430000000002</v>
      </c>
      <c r="BU59" s="329">
        <v>2.3297340000000002</v>
      </c>
      <c r="BV59" s="329">
        <v>2.3541699999999999</v>
      </c>
    </row>
    <row r="60" spans="1:74" ht="11.1" customHeight="1" x14ac:dyDescent="0.2">
      <c r="A60" s="26"/>
      <c r="B60" s="34"/>
      <c r="C60" s="217"/>
      <c r="D60" s="217"/>
      <c r="E60" s="217"/>
      <c r="F60" s="217"/>
      <c r="G60" s="217"/>
      <c r="H60" s="217"/>
      <c r="I60" s="217"/>
      <c r="J60" s="217"/>
      <c r="K60" s="217"/>
      <c r="L60" s="217"/>
      <c r="M60" s="217"/>
      <c r="N60" s="217"/>
      <c r="O60" s="217"/>
      <c r="P60" s="217"/>
      <c r="Q60" s="217"/>
      <c r="R60" s="217"/>
      <c r="S60" s="217"/>
      <c r="T60" s="217"/>
      <c r="U60" s="217"/>
      <c r="V60" s="217"/>
      <c r="W60" s="217"/>
      <c r="X60" s="217"/>
      <c r="Y60" s="217"/>
      <c r="Z60" s="217"/>
      <c r="AA60" s="217"/>
      <c r="AB60" s="217"/>
      <c r="AC60" s="217"/>
      <c r="AD60" s="217"/>
      <c r="AE60" s="217"/>
      <c r="AF60" s="217"/>
      <c r="AG60" s="217"/>
      <c r="AH60" s="217"/>
      <c r="AI60" s="217"/>
      <c r="AJ60" s="217"/>
      <c r="AK60" s="217"/>
      <c r="AL60" s="217"/>
      <c r="AM60" s="217"/>
      <c r="AN60" s="217"/>
      <c r="AO60" s="217"/>
      <c r="AP60" s="217"/>
      <c r="AQ60" s="217"/>
      <c r="AR60" s="217"/>
      <c r="AS60" s="217"/>
      <c r="AT60" s="217"/>
      <c r="AU60" s="217"/>
      <c r="AV60" s="217"/>
      <c r="AW60" s="217"/>
      <c r="AX60" s="217"/>
      <c r="AY60" s="217"/>
      <c r="AZ60" s="217"/>
      <c r="BA60" s="217"/>
      <c r="BB60" s="217"/>
      <c r="BC60" s="217"/>
      <c r="BD60" s="217"/>
      <c r="BE60" s="217"/>
      <c r="BF60" s="217"/>
      <c r="BG60" s="217"/>
      <c r="BH60" s="328"/>
      <c r="BI60" s="328"/>
      <c r="BJ60" s="328"/>
      <c r="BK60" s="328"/>
      <c r="BL60" s="328"/>
      <c r="BM60" s="328"/>
      <c r="BN60" s="328"/>
      <c r="BO60" s="328"/>
      <c r="BP60" s="328"/>
      <c r="BQ60" s="328"/>
      <c r="BR60" s="328"/>
      <c r="BS60" s="328"/>
      <c r="BT60" s="328"/>
      <c r="BU60" s="328"/>
      <c r="BV60" s="328"/>
    </row>
    <row r="61" spans="1:74" ht="11.1" customHeight="1" x14ac:dyDescent="0.2">
      <c r="A61" s="35"/>
      <c r="B61" s="36" t="s">
        <v>1017</v>
      </c>
      <c r="C61" s="217"/>
      <c r="D61" s="217"/>
      <c r="E61" s="217"/>
      <c r="F61" s="217"/>
      <c r="G61" s="217"/>
      <c r="H61" s="217"/>
      <c r="I61" s="217"/>
      <c r="J61" s="217"/>
      <c r="K61" s="217"/>
      <c r="L61" s="217"/>
      <c r="M61" s="217"/>
      <c r="N61" s="217"/>
      <c r="O61" s="217"/>
      <c r="P61" s="217"/>
      <c r="Q61" s="217"/>
      <c r="R61" s="217"/>
      <c r="S61" s="217"/>
      <c r="T61" s="217"/>
      <c r="U61" s="217"/>
      <c r="V61" s="217"/>
      <c r="W61" s="217"/>
      <c r="X61" s="217"/>
      <c r="Y61" s="217"/>
      <c r="Z61" s="217"/>
      <c r="AA61" s="217"/>
      <c r="AB61" s="217"/>
      <c r="AC61" s="217"/>
      <c r="AD61" s="217"/>
      <c r="AE61" s="217"/>
      <c r="AF61" s="217"/>
      <c r="AG61" s="217"/>
      <c r="AH61" s="217"/>
      <c r="AI61" s="217"/>
      <c r="AJ61" s="217"/>
      <c r="AK61" s="217"/>
      <c r="AL61" s="217"/>
      <c r="AM61" s="217"/>
      <c r="AN61" s="217"/>
      <c r="AO61" s="217"/>
      <c r="AP61" s="217"/>
      <c r="AQ61" s="217"/>
      <c r="AR61" s="217"/>
      <c r="AS61" s="217"/>
      <c r="AT61" s="217"/>
      <c r="AU61" s="217"/>
      <c r="AV61" s="217"/>
      <c r="AW61" s="217"/>
      <c r="AX61" s="217"/>
      <c r="AY61" s="217"/>
      <c r="AZ61" s="217"/>
      <c r="BA61" s="217"/>
      <c r="BB61" s="217"/>
      <c r="BC61" s="217"/>
      <c r="BD61" s="217"/>
      <c r="BE61" s="217"/>
      <c r="BF61" s="217"/>
      <c r="BG61" s="217"/>
      <c r="BH61" s="328"/>
      <c r="BI61" s="328"/>
      <c r="BJ61" s="328"/>
      <c r="BK61" s="328"/>
      <c r="BL61" s="328"/>
      <c r="BM61" s="328"/>
      <c r="BN61" s="328"/>
      <c r="BO61" s="328"/>
      <c r="BP61" s="328"/>
      <c r="BQ61" s="328"/>
      <c r="BR61" s="328"/>
      <c r="BS61" s="328"/>
      <c r="BT61" s="328"/>
      <c r="BU61" s="328"/>
      <c r="BV61" s="328"/>
    </row>
    <row r="62" spans="1:74" ht="11.1" customHeight="1" x14ac:dyDescent="0.2">
      <c r="A62" s="37" t="s">
        <v>723</v>
      </c>
      <c r="B62" s="40" t="s">
        <v>1264</v>
      </c>
      <c r="C62" s="68">
        <v>99.584599999999995</v>
      </c>
      <c r="D62" s="68">
        <v>99.9499</v>
      </c>
      <c r="E62" s="68">
        <v>99.399199999999993</v>
      </c>
      <c r="F62" s="68">
        <v>100.1176</v>
      </c>
      <c r="G62" s="68">
        <v>99.777199999999993</v>
      </c>
      <c r="H62" s="68">
        <v>100.0714</v>
      </c>
      <c r="I62" s="68">
        <v>100.0522</v>
      </c>
      <c r="J62" s="68">
        <v>99.856899999999996</v>
      </c>
      <c r="K62" s="68">
        <v>99.916399999999996</v>
      </c>
      <c r="L62" s="68">
        <v>99.683300000000003</v>
      </c>
      <c r="M62" s="68">
        <v>100.4111</v>
      </c>
      <c r="N62" s="68">
        <v>101.1802</v>
      </c>
      <c r="O62" s="68">
        <v>100.9209</v>
      </c>
      <c r="P62" s="68">
        <v>101.4498</v>
      </c>
      <c r="Q62" s="68">
        <v>101.2064</v>
      </c>
      <c r="R62" s="68">
        <v>100.8507</v>
      </c>
      <c r="S62" s="68">
        <v>101.07380000000001</v>
      </c>
      <c r="T62" s="68">
        <v>101.28189999999999</v>
      </c>
      <c r="U62" s="68">
        <v>100.23650000000001</v>
      </c>
      <c r="V62" s="68">
        <v>101.11490000000001</v>
      </c>
      <c r="W62" s="68">
        <v>101.2128</v>
      </c>
      <c r="X62" s="68">
        <v>101.3373</v>
      </c>
      <c r="Y62" s="68">
        <v>101.2697</v>
      </c>
      <c r="Z62" s="68">
        <v>101.2581</v>
      </c>
      <c r="AA62" s="68">
        <v>100.1142</v>
      </c>
      <c r="AB62" s="68">
        <v>101.18340000000001</v>
      </c>
      <c r="AC62" s="68">
        <v>101.8952</v>
      </c>
      <c r="AD62" s="68">
        <v>101.9605</v>
      </c>
      <c r="AE62" s="68">
        <v>102.2163</v>
      </c>
      <c r="AF62" s="68">
        <v>102.64700000000001</v>
      </c>
      <c r="AG62" s="68">
        <v>103.083</v>
      </c>
      <c r="AH62" s="68">
        <v>102.73090000000001</v>
      </c>
      <c r="AI62" s="68">
        <v>102.94670000000001</v>
      </c>
      <c r="AJ62" s="68">
        <v>102.9907</v>
      </c>
      <c r="AK62" s="68">
        <v>103.9456</v>
      </c>
      <c r="AL62" s="68">
        <v>103.8143</v>
      </c>
      <c r="AM62" s="68">
        <v>103.45659999999999</v>
      </c>
      <c r="AN62" s="68">
        <v>103.02630000000001</v>
      </c>
      <c r="AO62" s="68">
        <v>103.2002</v>
      </c>
      <c r="AP62" s="68">
        <v>103.44799999999999</v>
      </c>
      <c r="AQ62" s="68">
        <v>103.4547</v>
      </c>
      <c r="AR62" s="68">
        <v>103.25369999999999</v>
      </c>
      <c r="AS62" s="68">
        <v>103.96080000000001</v>
      </c>
      <c r="AT62" s="68">
        <v>103.9229</v>
      </c>
      <c r="AU62" s="68">
        <v>103.724</v>
      </c>
      <c r="AV62" s="68">
        <v>103.93810000000001</v>
      </c>
      <c r="AW62" s="68">
        <v>103.63460000000001</v>
      </c>
      <c r="AX62" s="68">
        <v>103.6405</v>
      </c>
      <c r="AY62" s="68">
        <v>104.0779</v>
      </c>
      <c r="AZ62" s="68">
        <v>103.976</v>
      </c>
      <c r="BA62" s="68">
        <v>103.5929</v>
      </c>
      <c r="BB62" s="68">
        <v>103.7097</v>
      </c>
      <c r="BC62" s="68">
        <v>103.4877</v>
      </c>
      <c r="BD62" s="68">
        <v>103.8214</v>
      </c>
      <c r="BE62" s="68">
        <v>104.3943</v>
      </c>
      <c r="BF62" s="68">
        <v>104.23680247</v>
      </c>
      <c r="BG62" s="68">
        <v>104.37407654</v>
      </c>
      <c r="BH62" s="329">
        <v>104.3991</v>
      </c>
      <c r="BI62" s="329">
        <v>104.5545</v>
      </c>
      <c r="BJ62" s="329">
        <v>104.7522</v>
      </c>
      <c r="BK62" s="329">
        <v>105.1097</v>
      </c>
      <c r="BL62" s="329">
        <v>105.3036</v>
      </c>
      <c r="BM62" s="329">
        <v>105.4516</v>
      </c>
      <c r="BN62" s="329">
        <v>105.4358</v>
      </c>
      <c r="BO62" s="329">
        <v>105.5802</v>
      </c>
      <c r="BP62" s="329">
        <v>105.76690000000001</v>
      </c>
      <c r="BQ62" s="329">
        <v>106.038</v>
      </c>
      <c r="BR62" s="329">
        <v>106.27809999999999</v>
      </c>
      <c r="BS62" s="329">
        <v>106.52930000000001</v>
      </c>
      <c r="BT62" s="329">
        <v>106.8659</v>
      </c>
      <c r="BU62" s="329">
        <v>107.08320000000001</v>
      </c>
      <c r="BV62" s="329">
        <v>107.2555</v>
      </c>
    </row>
    <row r="63" spans="1:74" ht="11.1" customHeight="1" x14ac:dyDescent="0.2">
      <c r="A63" s="37" t="s">
        <v>32</v>
      </c>
      <c r="B63" s="39" t="s">
        <v>13</v>
      </c>
      <c r="C63" s="68">
        <v>3.4200354340999999</v>
      </c>
      <c r="D63" s="68">
        <v>3.6912890931</v>
      </c>
      <c r="E63" s="68">
        <v>2.4981284145</v>
      </c>
      <c r="F63" s="68">
        <v>3.902454718</v>
      </c>
      <c r="G63" s="68">
        <v>3.3815994653999999</v>
      </c>
      <c r="H63" s="68">
        <v>3.6031269961999999</v>
      </c>
      <c r="I63" s="68">
        <v>2.9987893662</v>
      </c>
      <c r="J63" s="68">
        <v>2.4631527534000002</v>
      </c>
      <c r="K63" s="68">
        <v>2.1876220885</v>
      </c>
      <c r="L63" s="68">
        <v>1.3570082777000001</v>
      </c>
      <c r="M63" s="68">
        <v>2.5108293169000002</v>
      </c>
      <c r="N63" s="68">
        <v>2.6516081512</v>
      </c>
      <c r="O63" s="68">
        <v>1.3418741452</v>
      </c>
      <c r="P63" s="68">
        <v>1.5006518266</v>
      </c>
      <c r="Q63" s="68">
        <v>1.8181232847</v>
      </c>
      <c r="R63" s="68">
        <v>0.73223888706999996</v>
      </c>
      <c r="S63" s="68">
        <v>1.2994952755</v>
      </c>
      <c r="T63" s="68">
        <v>1.2096363197</v>
      </c>
      <c r="U63" s="68">
        <v>0.18420384559</v>
      </c>
      <c r="V63" s="68">
        <v>1.2598027778000001</v>
      </c>
      <c r="W63" s="68">
        <v>1.2974846972</v>
      </c>
      <c r="X63" s="68">
        <v>1.6592548600999999</v>
      </c>
      <c r="Y63" s="68">
        <v>0.85508474661</v>
      </c>
      <c r="Z63" s="68">
        <v>7.6991348109999996E-2</v>
      </c>
      <c r="AA63" s="68">
        <v>-0.79933888817999998</v>
      </c>
      <c r="AB63" s="68">
        <v>-0.26259292772999998</v>
      </c>
      <c r="AC63" s="68">
        <v>0.68058936983999996</v>
      </c>
      <c r="AD63" s="68">
        <v>1.1004385691</v>
      </c>
      <c r="AE63" s="68">
        <v>1.130362171</v>
      </c>
      <c r="AF63" s="68">
        <v>1.3478222663999999</v>
      </c>
      <c r="AG63" s="68">
        <v>2.8397839111000001</v>
      </c>
      <c r="AH63" s="68">
        <v>1.5981818702999999</v>
      </c>
      <c r="AI63" s="68">
        <v>1.7131232412999999</v>
      </c>
      <c r="AJ63" s="68">
        <v>1.631580869</v>
      </c>
      <c r="AK63" s="68">
        <v>2.642350081</v>
      </c>
      <c r="AL63" s="68">
        <v>2.5244400201000001</v>
      </c>
      <c r="AM63" s="68">
        <v>3.3385873333</v>
      </c>
      <c r="AN63" s="68">
        <v>1.8213461892</v>
      </c>
      <c r="AO63" s="68">
        <v>1.2807276496</v>
      </c>
      <c r="AP63" s="68">
        <v>1.4588982988999999</v>
      </c>
      <c r="AQ63" s="68">
        <v>1.2115484516999999</v>
      </c>
      <c r="AR63" s="68">
        <v>0.59105477997</v>
      </c>
      <c r="AS63" s="68">
        <v>0.85154681179000002</v>
      </c>
      <c r="AT63" s="68">
        <v>1.160313012</v>
      </c>
      <c r="AU63" s="68">
        <v>0.75505091469999996</v>
      </c>
      <c r="AV63" s="68">
        <v>0.91988888316999995</v>
      </c>
      <c r="AW63" s="68">
        <v>-0.29919496352000002</v>
      </c>
      <c r="AX63" s="68">
        <v>-0.16741431574999999</v>
      </c>
      <c r="AY63" s="68">
        <v>0.60054167641</v>
      </c>
      <c r="AZ63" s="68">
        <v>0.92180346182999995</v>
      </c>
      <c r="BA63" s="68">
        <v>0.38052251837000001</v>
      </c>
      <c r="BB63" s="68">
        <v>0.25297734126999999</v>
      </c>
      <c r="BC63" s="68">
        <v>3.1898019133E-2</v>
      </c>
      <c r="BD63" s="68">
        <v>0.54981080580999997</v>
      </c>
      <c r="BE63" s="68">
        <v>0.41698409400000003</v>
      </c>
      <c r="BF63" s="68">
        <v>0.30205322324</v>
      </c>
      <c r="BG63" s="68">
        <v>0.62673686245000004</v>
      </c>
      <c r="BH63" s="329">
        <v>0.44348690000000002</v>
      </c>
      <c r="BI63" s="329">
        <v>0.88766650000000002</v>
      </c>
      <c r="BJ63" s="329">
        <v>1.072668</v>
      </c>
      <c r="BK63" s="329">
        <v>0.99136210000000002</v>
      </c>
      <c r="BL63" s="329">
        <v>1.2768539999999999</v>
      </c>
      <c r="BM63" s="329">
        <v>1.794224</v>
      </c>
      <c r="BN63" s="329">
        <v>1.664339</v>
      </c>
      <c r="BO63" s="329">
        <v>2.0219510000000001</v>
      </c>
      <c r="BP63" s="329">
        <v>1.8739380000000001</v>
      </c>
      <c r="BQ63" s="329">
        <v>1.5744940000000001</v>
      </c>
      <c r="BR63" s="329">
        <v>1.9583630000000001</v>
      </c>
      <c r="BS63" s="329">
        <v>2.0648849999999999</v>
      </c>
      <c r="BT63" s="329">
        <v>2.362949</v>
      </c>
      <c r="BU63" s="329">
        <v>2.4184899999999998</v>
      </c>
      <c r="BV63" s="329">
        <v>2.3896989999999998</v>
      </c>
    </row>
    <row r="64" spans="1:74" ht="11.1" customHeight="1" x14ac:dyDescent="0.2">
      <c r="A64" s="26"/>
      <c r="B64" s="29"/>
      <c r="C64" s="217"/>
      <c r="D64" s="217"/>
      <c r="E64" s="217"/>
      <c r="F64" s="217"/>
      <c r="G64" s="217"/>
      <c r="H64" s="217"/>
      <c r="I64" s="217"/>
      <c r="J64" s="217"/>
      <c r="K64" s="217"/>
      <c r="L64" s="217"/>
      <c r="M64" s="217"/>
      <c r="N64" s="217"/>
      <c r="O64" s="217"/>
      <c r="P64" s="217"/>
      <c r="Q64" s="217"/>
      <c r="R64" s="217"/>
      <c r="S64" s="217"/>
      <c r="T64" s="217"/>
      <c r="U64" s="217"/>
      <c r="V64" s="217"/>
      <c r="W64" s="217"/>
      <c r="X64" s="217"/>
      <c r="Y64" s="217"/>
      <c r="Z64" s="217"/>
      <c r="AA64" s="217"/>
      <c r="AB64" s="217"/>
      <c r="AC64" s="217"/>
      <c r="AD64" s="217"/>
      <c r="AE64" s="217"/>
      <c r="AF64" s="217"/>
      <c r="AG64" s="217"/>
      <c r="AH64" s="217"/>
      <c r="AI64" s="217"/>
      <c r="AJ64" s="217"/>
      <c r="AK64" s="217"/>
      <c r="AL64" s="217"/>
      <c r="AM64" s="217"/>
      <c r="AN64" s="217"/>
      <c r="AO64" s="217"/>
      <c r="AP64" s="217"/>
      <c r="AQ64" s="217"/>
      <c r="AR64" s="217"/>
      <c r="AS64" s="217"/>
      <c r="AT64" s="217"/>
      <c r="AU64" s="217"/>
      <c r="AV64" s="217"/>
      <c r="AW64" s="217"/>
      <c r="AX64" s="217"/>
      <c r="AY64" s="217"/>
      <c r="AZ64" s="217"/>
      <c r="BA64" s="217"/>
      <c r="BB64" s="217"/>
      <c r="BC64" s="217"/>
      <c r="BD64" s="217"/>
      <c r="BE64" s="217"/>
      <c r="BF64" s="217"/>
      <c r="BG64" s="217"/>
      <c r="BH64" s="328"/>
      <c r="BI64" s="328"/>
      <c r="BJ64" s="328"/>
      <c r="BK64" s="328"/>
      <c r="BL64" s="328"/>
      <c r="BM64" s="328"/>
      <c r="BN64" s="328"/>
      <c r="BO64" s="328"/>
      <c r="BP64" s="328"/>
      <c r="BQ64" s="328"/>
      <c r="BR64" s="328"/>
      <c r="BS64" s="328"/>
      <c r="BT64" s="328"/>
      <c r="BU64" s="328"/>
      <c r="BV64" s="328"/>
    </row>
    <row r="65" spans="1:74" ht="11.1" customHeight="1" x14ac:dyDescent="0.2">
      <c r="A65" s="19"/>
      <c r="B65" s="20" t="s">
        <v>1018</v>
      </c>
      <c r="C65" s="217"/>
      <c r="D65" s="217"/>
      <c r="E65" s="217"/>
      <c r="F65" s="217"/>
      <c r="G65" s="217"/>
      <c r="H65" s="217"/>
      <c r="I65" s="217"/>
      <c r="J65" s="217"/>
      <c r="K65" s="217"/>
      <c r="L65" s="217"/>
      <c r="M65" s="217"/>
      <c r="N65" s="217"/>
      <c r="O65" s="217"/>
      <c r="P65" s="217"/>
      <c r="Q65" s="217"/>
      <c r="R65" s="217"/>
      <c r="S65" s="217"/>
      <c r="T65" s="217"/>
      <c r="U65" s="217"/>
      <c r="V65" s="217"/>
      <c r="W65" s="217"/>
      <c r="X65" s="217"/>
      <c r="Y65" s="217"/>
      <c r="Z65" s="217"/>
      <c r="AA65" s="217"/>
      <c r="AB65" s="217"/>
      <c r="AC65" s="217"/>
      <c r="AD65" s="217"/>
      <c r="AE65" s="217"/>
      <c r="AF65" s="217"/>
      <c r="AG65" s="217"/>
      <c r="AH65" s="217"/>
      <c r="AI65" s="217"/>
      <c r="AJ65" s="217"/>
      <c r="AK65" s="217"/>
      <c r="AL65" s="217"/>
      <c r="AM65" s="217"/>
      <c r="AN65" s="217"/>
      <c r="AO65" s="217"/>
      <c r="AP65" s="217"/>
      <c r="AQ65" s="217"/>
      <c r="AR65" s="217"/>
      <c r="AS65" s="217"/>
      <c r="AT65" s="217"/>
      <c r="AU65" s="217"/>
      <c r="AV65" s="217"/>
      <c r="AW65" s="217"/>
      <c r="AX65" s="217"/>
      <c r="AY65" s="217"/>
      <c r="AZ65" s="217"/>
      <c r="BA65" s="217"/>
      <c r="BB65" s="217"/>
      <c r="BC65" s="217"/>
      <c r="BD65" s="217"/>
      <c r="BE65" s="217"/>
      <c r="BF65" s="217"/>
      <c r="BG65" s="217"/>
      <c r="BH65" s="328"/>
      <c r="BI65" s="328"/>
      <c r="BJ65" s="328"/>
      <c r="BK65" s="328"/>
      <c r="BL65" s="328"/>
      <c r="BM65" s="328"/>
      <c r="BN65" s="328"/>
      <c r="BO65" s="328"/>
      <c r="BP65" s="328"/>
      <c r="BQ65" s="328"/>
      <c r="BR65" s="328"/>
      <c r="BS65" s="328"/>
      <c r="BT65" s="328"/>
      <c r="BU65" s="328"/>
      <c r="BV65" s="328"/>
    </row>
    <row r="66" spans="1:74" ht="11.1" customHeight="1" x14ac:dyDescent="0.2">
      <c r="A66" s="19"/>
      <c r="B66" s="22"/>
      <c r="C66" s="217"/>
      <c r="D66" s="217"/>
      <c r="E66" s="217"/>
      <c r="F66" s="217"/>
      <c r="G66" s="217"/>
      <c r="H66" s="217"/>
      <c r="I66" s="217"/>
      <c r="J66" s="217"/>
      <c r="K66" s="217"/>
      <c r="L66" s="217"/>
      <c r="M66" s="217"/>
      <c r="N66" s="217"/>
      <c r="O66" s="217"/>
      <c r="P66" s="217"/>
      <c r="Q66" s="217"/>
      <c r="R66" s="217"/>
      <c r="S66" s="217"/>
      <c r="T66" s="217"/>
      <c r="U66" s="217"/>
      <c r="V66" s="217"/>
      <c r="W66" s="217"/>
      <c r="X66" s="217"/>
      <c r="Y66" s="217"/>
      <c r="Z66" s="217"/>
      <c r="AA66" s="217"/>
      <c r="AB66" s="217"/>
      <c r="AC66" s="217"/>
      <c r="AD66" s="217"/>
      <c r="AE66" s="217"/>
      <c r="AF66" s="217"/>
      <c r="AG66" s="217"/>
      <c r="AH66" s="217"/>
      <c r="AI66" s="217"/>
      <c r="AJ66" s="217"/>
      <c r="AK66" s="217"/>
      <c r="AL66" s="217"/>
      <c r="AM66" s="217"/>
      <c r="AN66" s="217"/>
      <c r="AO66" s="217"/>
      <c r="AP66" s="217"/>
      <c r="AQ66" s="217"/>
      <c r="AR66" s="217"/>
      <c r="AS66" s="217"/>
      <c r="AT66" s="217"/>
      <c r="AU66" s="217"/>
      <c r="AV66" s="217"/>
      <c r="AW66" s="217"/>
      <c r="AX66" s="217"/>
      <c r="AY66" s="217"/>
      <c r="AZ66" s="217"/>
      <c r="BA66" s="217"/>
      <c r="BB66" s="217"/>
      <c r="BC66" s="217"/>
      <c r="BD66" s="217"/>
      <c r="BE66" s="217"/>
      <c r="BF66" s="217"/>
      <c r="BG66" s="217"/>
      <c r="BH66" s="328"/>
      <c r="BI66" s="328"/>
      <c r="BJ66" s="328"/>
      <c r="BK66" s="328"/>
      <c r="BL66" s="328"/>
      <c r="BM66" s="328"/>
      <c r="BN66" s="328"/>
      <c r="BO66" s="328"/>
      <c r="BP66" s="328"/>
      <c r="BQ66" s="328"/>
      <c r="BR66" s="328"/>
      <c r="BS66" s="328"/>
      <c r="BT66" s="328"/>
      <c r="BU66" s="328"/>
      <c r="BV66" s="328"/>
    </row>
    <row r="67" spans="1:74" ht="11.1" customHeight="1" x14ac:dyDescent="0.2">
      <c r="A67" s="37" t="s">
        <v>724</v>
      </c>
      <c r="B67" s="41" t="s">
        <v>1019</v>
      </c>
      <c r="C67" s="240">
        <v>761.78221754000003</v>
      </c>
      <c r="D67" s="240">
        <v>628.58886743999994</v>
      </c>
      <c r="E67" s="240">
        <v>380.77694980000001</v>
      </c>
      <c r="F67" s="240">
        <v>291.88062165000002</v>
      </c>
      <c r="G67" s="240">
        <v>98.707744036999998</v>
      </c>
      <c r="H67" s="240">
        <v>31.540154674</v>
      </c>
      <c r="I67" s="240">
        <v>4.9630529227000002</v>
      </c>
      <c r="J67" s="240">
        <v>8.7190895042999994</v>
      </c>
      <c r="K67" s="240">
        <v>60.815412639999998</v>
      </c>
      <c r="L67" s="240">
        <v>261.66417702000001</v>
      </c>
      <c r="M67" s="240">
        <v>540.06072602999996</v>
      </c>
      <c r="N67" s="240">
        <v>698.47755144999996</v>
      </c>
      <c r="O67" s="240">
        <v>827.67184107000003</v>
      </c>
      <c r="P67" s="240">
        <v>732.81165828999997</v>
      </c>
      <c r="Q67" s="240">
        <v>659.35979337000003</v>
      </c>
      <c r="R67" s="240">
        <v>347.72116355999998</v>
      </c>
      <c r="S67" s="240">
        <v>136.02466097999999</v>
      </c>
      <c r="T67" s="240">
        <v>26.403450642999999</v>
      </c>
      <c r="U67" s="240">
        <v>5.1491247918000003</v>
      </c>
      <c r="V67" s="240">
        <v>11.55173374</v>
      </c>
      <c r="W67" s="240">
        <v>59.406874051999999</v>
      </c>
      <c r="X67" s="240">
        <v>257.14112034999999</v>
      </c>
      <c r="Y67" s="240">
        <v>571.66961412000001</v>
      </c>
      <c r="Z67" s="240">
        <v>828.76824617</v>
      </c>
      <c r="AA67" s="240">
        <v>969.26911701999995</v>
      </c>
      <c r="AB67" s="240">
        <v>798.42415502999995</v>
      </c>
      <c r="AC67" s="240">
        <v>682.61289996000005</v>
      </c>
      <c r="AD67" s="240">
        <v>324.57883208999999</v>
      </c>
      <c r="AE67" s="240">
        <v>126.80466688</v>
      </c>
      <c r="AF67" s="240">
        <v>27.797893250000001</v>
      </c>
      <c r="AG67" s="240">
        <v>9.8104407262999995</v>
      </c>
      <c r="AH67" s="240">
        <v>12.959668619</v>
      </c>
      <c r="AI67" s="240">
        <v>57.376485754999997</v>
      </c>
      <c r="AJ67" s="240">
        <v>220.4499663</v>
      </c>
      <c r="AK67" s="240">
        <v>613.95444416999999</v>
      </c>
      <c r="AL67" s="240">
        <v>705.22987654999997</v>
      </c>
      <c r="AM67" s="240">
        <v>890.04553423000004</v>
      </c>
      <c r="AN67" s="240">
        <v>866.85738845000003</v>
      </c>
      <c r="AO67" s="240">
        <v>583.30488552999998</v>
      </c>
      <c r="AP67" s="240">
        <v>299.39734647</v>
      </c>
      <c r="AQ67" s="240">
        <v>118.62436019</v>
      </c>
      <c r="AR67" s="240">
        <v>24.359004011</v>
      </c>
      <c r="AS67" s="240">
        <v>6.4408575205999998</v>
      </c>
      <c r="AT67" s="240">
        <v>11.071754393000001</v>
      </c>
      <c r="AU67" s="240">
        <v>31.825130182999999</v>
      </c>
      <c r="AV67" s="240">
        <v>226.59505762000001</v>
      </c>
      <c r="AW67" s="240">
        <v>444.72114070999999</v>
      </c>
      <c r="AX67" s="240">
        <v>580.75861442999997</v>
      </c>
      <c r="AY67" s="240">
        <v>869.90783515999999</v>
      </c>
      <c r="AZ67" s="240">
        <v>627.23198697999999</v>
      </c>
      <c r="BA67" s="240">
        <v>449.21204060000002</v>
      </c>
      <c r="BB67" s="240">
        <v>308.81511597999997</v>
      </c>
      <c r="BC67" s="240">
        <v>149.99576436000001</v>
      </c>
      <c r="BD67" s="240">
        <v>20.847439885</v>
      </c>
      <c r="BE67" s="240">
        <v>5.6135630961</v>
      </c>
      <c r="BF67" s="240">
        <v>6.3603972948000003</v>
      </c>
      <c r="BG67" s="240">
        <v>27.468671875999998</v>
      </c>
      <c r="BH67" s="333">
        <v>245.50626957</v>
      </c>
      <c r="BI67" s="333">
        <v>489.20027526000001</v>
      </c>
      <c r="BJ67" s="333">
        <v>776.56778550000001</v>
      </c>
      <c r="BK67" s="333">
        <v>853.92518579</v>
      </c>
      <c r="BL67" s="333">
        <v>688.35758078000003</v>
      </c>
      <c r="BM67" s="333">
        <v>556.75502291999999</v>
      </c>
      <c r="BN67" s="333">
        <v>305.85156354999998</v>
      </c>
      <c r="BO67" s="333">
        <v>135.78444091</v>
      </c>
      <c r="BP67" s="333">
        <v>29.526168440999999</v>
      </c>
      <c r="BQ67" s="333">
        <v>6.2775355522999998</v>
      </c>
      <c r="BR67" s="333">
        <v>9.1120191112000004</v>
      </c>
      <c r="BS67" s="333">
        <v>55.105410829999997</v>
      </c>
      <c r="BT67" s="333">
        <v>243.94750911</v>
      </c>
      <c r="BU67" s="333">
        <v>486.50301050000002</v>
      </c>
      <c r="BV67" s="333">
        <v>768.12086932</v>
      </c>
    </row>
    <row r="68" spans="1:74" ht="11.1" customHeight="1" x14ac:dyDescent="0.2">
      <c r="A68" s="19"/>
      <c r="B68" s="22"/>
      <c r="C68" s="217"/>
      <c r="D68" s="217"/>
      <c r="E68" s="217"/>
      <c r="F68" s="217"/>
      <c r="G68" s="217"/>
      <c r="H68" s="217"/>
      <c r="I68" s="217"/>
      <c r="J68" s="217"/>
      <c r="K68" s="217"/>
      <c r="L68" s="217"/>
      <c r="M68" s="217"/>
      <c r="N68" s="217"/>
      <c r="O68" s="217"/>
      <c r="P68" s="217"/>
      <c r="Q68" s="217"/>
      <c r="R68" s="217"/>
      <c r="S68" s="217"/>
      <c r="T68" s="217"/>
      <c r="U68" s="217"/>
      <c r="V68" s="217"/>
      <c r="W68" s="217"/>
      <c r="X68" s="217"/>
      <c r="Y68" s="217"/>
      <c r="Z68" s="217"/>
      <c r="AA68" s="217"/>
      <c r="AB68" s="217"/>
      <c r="AC68" s="217"/>
      <c r="AD68" s="217"/>
      <c r="AE68" s="217"/>
      <c r="AF68" s="217"/>
      <c r="AG68" s="217"/>
      <c r="AH68" s="217"/>
      <c r="AI68" s="217"/>
      <c r="AJ68" s="217"/>
      <c r="AK68" s="217"/>
      <c r="AL68" s="217"/>
      <c r="AM68" s="217"/>
      <c r="AN68" s="217"/>
      <c r="AO68" s="217"/>
      <c r="AP68" s="217"/>
      <c r="AQ68" s="217"/>
      <c r="AR68" s="217"/>
      <c r="AS68" s="217"/>
      <c r="AT68" s="217"/>
      <c r="AU68" s="217"/>
      <c r="AV68" s="217"/>
      <c r="AW68" s="217"/>
      <c r="AX68" s="217"/>
      <c r="AY68" s="217"/>
      <c r="AZ68" s="217"/>
      <c r="BA68" s="217"/>
      <c r="BB68" s="217"/>
      <c r="BC68" s="217"/>
      <c r="BD68" s="217"/>
      <c r="BE68" s="217"/>
      <c r="BF68" s="217"/>
      <c r="BG68" s="217"/>
      <c r="BH68" s="328"/>
      <c r="BI68" s="328"/>
      <c r="BJ68" s="328"/>
      <c r="BK68" s="328"/>
      <c r="BL68" s="328"/>
      <c r="BM68" s="328"/>
      <c r="BN68" s="328"/>
      <c r="BO68" s="328"/>
      <c r="BP68" s="328"/>
      <c r="BQ68" s="328"/>
      <c r="BR68" s="328"/>
      <c r="BS68" s="328"/>
      <c r="BT68" s="328"/>
      <c r="BU68" s="328"/>
      <c r="BV68" s="328"/>
    </row>
    <row r="69" spans="1:74" ht="11.1" customHeight="1" x14ac:dyDescent="0.2">
      <c r="A69" s="37" t="s">
        <v>731</v>
      </c>
      <c r="B69" s="42" t="s">
        <v>6</v>
      </c>
      <c r="C69" s="270">
        <v>12.007985828000001</v>
      </c>
      <c r="D69" s="270">
        <v>13.284722728</v>
      </c>
      <c r="E69" s="270">
        <v>48.871154951999998</v>
      </c>
      <c r="F69" s="270">
        <v>48.883730923000002</v>
      </c>
      <c r="G69" s="270">
        <v>154.92892990999999</v>
      </c>
      <c r="H69" s="270">
        <v>233.24962307000001</v>
      </c>
      <c r="I69" s="270">
        <v>401.34820857</v>
      </c>
      <c r="J69" s="270">
        <v>328.24657524999998</v>
      </c>
      <c r="K69" s="270">
        <v>174.11529093999999</v>
      </c>
      <c r="L69" s="270">
        <v>55.442759531999997</v>
      </c>
      <c r="M69" s="270">
        <v>14.013964764000001</v>
      </c>
      <c r="N69" s="270">
        <v>11.416343715</v>
      </c>
      <c r="O69" s="270">
        <v>14.976909901999999</v>
      </c>
      <c r="P69" s="270">
        <v>10.798723845</v>
      </c>
      <c r="Q69" s="270">
        <v>11.116586966</v>
      </c>
      <c r="R69" s="270">
        <v>34.181306865000003</v>
      </c>
      <c r="S69" s="270">
        <v>99.730441995000007</v>
      </c>
      <c r="T69" s="270">
        <v>244.88000868</v>
      </c>
      <c r="U69" s="270">
        <v>338.72869615000002</v>
      </c>
      <c r="V69" s="270">
        <v>288.64832068999999</v>
      </c>
      <c r="W69" s="270">
        <v>177.42356165000001</v>
      </c>
      <c r="X69" s="270">
        <v>56.219640796999997</v>
      </c>
      <c r="Y69" s="270">
        <v>17.715651878999999</v>
      </c>
      <c r="Z69" s="270">
        <v>13.331344785000001</v>
      </c>
      <c r="AA69" s="270">
        <v>7.0765076004000003</v>
      </c>
      <c r="AB69" s="270">
        <v>11.938274512</v>
      </c>
      <c r="AC69" s="270">
        <v>15.171106947</v>
      </c>
      <c r="AD69" s="270">
        <v>37.355092755000001</v>
      </c>
      <c r="AE69" s="270">
        <v>113.35209485999999</v>
      </c>
      <c r="AF69" s="270">
        <v>242.63402368999999</v>
      </c>
      <c r="AG69" s="270">
        <v>300.89480843000001</v>
      </c>
      <c r="AH69" s="270">
        <v>292.00182476999998</v>
      </c>
      <c r="AI69" s="270">
        <v>182.93095851000001</v>
      </c>
      <c r="AJ69" s="270">
        <v>74.189920143999998</v>
      </c>
      <c r="AK69" s="270">
        <v>11.124952362</v>
      </c>
      <c r="AL69" s="270">
        <v>10.306194537</v>
      </c>
      <c r="AM69" s="270">
        <v>9.4258759401999992</v>
      </c>
      <c r="AN69" s="270">
        <v>7.3445414769999999</v>
      </c>
      <c r="AO69" s="270">
        <v>29.717142206999998</v>
      </c>
      <c r="AP69" s="270">
        <v>53.194724125999997</v>
      </c>
      <c r="AQ69" s="270">
        <v>125.71609042</v>
      </c>
      <c r="AR69" s="270">
        <v>255.09374331999999</v>
      </c>
      <c r="AS69" s="270">
        <v>336.21123813999998</v>
      </c>
      <c r="AT69" s="270">
        <v>315.63957585999998</v>
      </c>
      <c r="AU69" s="270">
        <v>223.37452317</v>
      </c>
      <c r="AV69" s="270">
        <v>77.235805048000003</v>
      </c>
      <c r="AW69" s="270">
        <v>29.759806779000002</v>
      </c>
      <c r="AX69" s="270">
        <v>26.101035845999998</v>
      </c>
      <c r="AY69" s="270">
        <v>7.4221916915000001</v>
      </c>
      <c r="AZ69" s="270">
        <v>11.360382943999999</v>
      </c>
      <c r="BA69" s="270">
        <v>35.285164688999998</v>
      </c>
      <c r="BB69" s="270">
        <v>42.809730553000001</v>
      </c>
      <c r="BC69" s="270">
        <v>97.367831359999997</v>
      </c>
      <c r="BD69" s="270">
        <v>270.35567560999999</v>
      </c>
      <c r="BE69" s="270">
        <v>384.42124823</v>
      </c>
      <c r="BF69" s="270">
        <v>362.64921440000001</v>
      </c>
      <c r="BG69" s="270">
        <v>253.95072740000001</v>
      </c>
      <c r="BH69" s="335">
        <v>65.433512555999997</v>
      </c>
      <c r="BI69" s="335">
        <v>20.471912845999999</v>
      </c>
      <c r="BJ69" s="335">
        <v>9.8499414213000005</v>
      </c>
      <c r="BK69" s="335">
        <v>10.265365988999999</v>
      </c>
      <c r="BL69" s="335">
        <v>10.891052180999999</v>
      </c>
      <c r="BM69" s="335">
        <v>22.367191636000001</v>
      </c>
      <c r="BN69" s="335">
        <v>41.469210611999998</v>
      </c>
      <c r="BO69" s="335">
        <v>122.67861633</v>
      </c>
      <c r="BP69" s="335">
        <v>242.12074461</v>
      </c>
      <c r="BQ69" s="335">
        <v>351.24653337000001</v>
      </c>
      <c r="BR69" s="335">
        <v>328.29724116</v>
      </c>
      <c r="BS69" s="335">
        <v>181.50388916</v>
      </c>
      <c r="BT69" s="335">
        <v>66.300028167999997</v>
      </c>
      <c r="BU69" s="335">
        <v>20.345377522</v>
      </c>
      <c r="BV69" s="335">
        <v>10.003491782999999</v>
      </c>
    </row>
    <row r="70" spans="1:74" s="276" customFormat="1" ht="11.1" customHeight="1" x14ac:dyDescent="0.2">
      <c r="A70" s="16"/>
      <c r="C70" s="277"/>
      <c r="D70" s="277"/>
      <c r="E70" s="277"/>
      <c r="F70" s="277"/>
      <c r="G70" s="277"/>
      <c r="H70" s="277"/>
      <c r="I70" s="277"/>
      <c r="J70" s="277"/>
      <c r="K70" s="277"/>
      <c r="L70" s="277"/>
      <c r="M70" s="277"/>
      <c r="N70" s="277"/>
      <c r="O70" s="277"/>
      <c r="P70" s="277"/>
      <c r="Q70" s="277"/>
      <c r="R70" s="277"/>
      <c r="S70" s="277"/>
      <c r="T70" s="277"/>
      <c r="U70" s="277"/>
      <c r="V70" s="277"/>
      <c r="W70" s="277"/>
      <c r="X70" s="277"/>
      <c r="Y70" s="277"/>
      <c r="Z70" s="277"/>
      <c r="AA70" s="277"/>
      <c r="AB70" s="277"/>
      <c r="AC70" s="277"/>
      <c r="AD70" s="277"/>
      <c r="AE70" s="277"/>
      <c r="AF70" s="277"/>
      <c r="AG70" s="277"/>
      <c r="AH70" s="277"/>
      <c r="AI70" s="277"/>
      <c r="AJ70" s="277"/>
      <c r="AK70" s="277"/>
      <c r="AL70" s="277"/>
      <c r="AM70" s="277"/>
      <c r="AN70" s="277"/>
      <c r="AO70" s="277"/>
      <c r="AP70" s="277"/>
      <c r="AQ70" s="277"/>
      <c r="AR70" s="277"/>
      <c r="AS70" s="277"/>
      <c r="AT70" s="277"/>
      <c r="AU70" s="277"/>
      <c r="AV70" s="277"/>
      <c r="AW70" s="277"/>
      <c r="AX70" s="277"/>
      <c r="AY70" s="336"/>
      <c r="AZ70" s="336"/>
      <c r="BA70" s="336"/>
      <c r="BB70" s="336"/>
      <c r="BC70" s="336"/>
      <c r="BD70" s="336"/>
      <c r="BE70" s="336"/>
      <c r="BF70" s="663"/>
      <c r="BG70" s="336"/>
      <c r="BH70" s="336"/>
      <c r="BI70" s="336"/>
      <c r="BJ70" s="336"/>
      <c r="BK70" s="336"/>
      <c r="BL70" s="336"/>
      <c r="BM70" s="336"/>
      <c r="BN70" s="336"/>
      <c r="BO70" s="336"/>
      <c r="BP70" s="336"/>
      <c r="BQ70" s="336"/>
      <c r="BR70" s="336"/>
      <c r="BS70" s="336"/>
      <c r="BT70" s="336"/>
      <c r="BU70" s="336"/>
      <c r="BV70" s="336"/>
    </row>
    <row r="71" spans="1:74" s="276" customFormat="1" ht="12" customHeight="1" x14ac:dyDescent="0.2">
      <c r="A71" s="16"/>
      <c r="B71" s="781" t="s">
        <v>1042</v>
      </c>
      <c r="C71" s="778"/>
      <c r="D71" s="778"/>
      <c r="E71" s="778"/>
      <c r="F71" s="778"/>
      <c r="G71" s="778"/>
      <c r="H71" s="778"/>
      <c r="I71" s="778"/>
      <c r="J71" s="778"/>
      <c r="K71" s="778"/>
      <c r="L71" s="778"/>
      <c r="M71" s="778"/>
      <c r="N71" s="778"/>
      <c r="O71" s="778"/>
      <c r="P71" s="778"/>
      <c r="Q71" s="778"/>
      <c r="AY71" s="497"/>
      <c r="AZ71" s="497"/>
      <c r="BA71" s="497"/>
      <c r="BB71" s="497"/>
      <c r="BC71" s="497"/>
      <c r="BD71" s="497"/>
      <c r="BE71" s="497"/>
      <c r="BF71" s="664"/>
      <c r="BG71" s="497"/>
      <c r="BH71" s="497"/>
      <c r="BI71" s="497"/>
      <c r="BJ71" s="497"/>
    </row>
    <row r="72" spans="1:74" s="276" customFormat="1" ht="12" customHeight="1" x14ac:dyDescent="0.2">
      <c r="A72" s="16"/>
      <c r="B72" s="783" t="s">
        <v>140</v>
      </c>
      <c r="C72" s="778"/>
      <c r="D72" s="778"/>
      <c r="E72" s="778"/>
      <c r="F72" s="778"/>
      <c r="G72" s="778"/>
      <c r="H72" s="778"/>
      <c r="I72" s="778"/>
      <c r="J72" s="778"/>
      <c r="K72" s="778"/>
      <c r="L72" s="778"/>
      <c r="M72" s="778"/>
      <c r="N72" s="778"/>
      <c r="O72" s="778"/>
      <c r="P72" s="778"/>
      <c r="Q72" s="778"/>
      <c r="AY72" s="497"/>
      <c r="AZ72" s="497"/>
      <c r="BA72" s="497"/>
      <c r="BB72" s="497"/>
      <c r="BC72" s="497"/>
      <c r="BD72" s="497"/>
      <c r="BE72" s="497"/>
      <c r="BF72" s="664"/>
      <c r="BG72" s="497"/>
      <c r="BH72" s="497"/>
      <c r="BI72" s="497"/>
      <c r="BJ72" s="497"/>
    </row>
    <row r="73" spans="1:74" s="432" customFormat="1" ht="12" customHeight="1" x14ac:dyDescent="0.2">
      <c r="A73" s="431"/>
      <c r="B73" s="759" t="s">
        <v>1043</v>
      </c>
      <c r="C73" s="782"/>
      <c r="D73" s="782"/>
      <c r="E73" s="782"/>
      <c r="F73" s="782"/>
      <c r="G73" s="782"/>
      <c r="H73" s="782"/>
      <c r="I73" s="782"/>
      <c r="J73" s="782"/>
      <c r="K73" s="782"/>
      <c r="L73" s="782"/>
      <c r="M73" s="782"/>
      <c r="N73" s="782"/>
      <c r="O73" s="782"/>
      <c r="P73" s="782"/>
      <c r="Q73" s="761"/>
      <c r="AY73" s="498"/>
      <c r="AZ73" s="498"/>
      <c r="BA73" s="498"/>
      <c r="BB73" s="498"/>
      <c r="BC73" s="498"/>
      <c r="BD73" s="498"/>
      <c r="BE73" s="498"/>
      <c r="BF73" s="617"/>
      <c r="BG73" s="498"/>
      <c r="BH73" s="498"/>
      <c r="BI73" s="498"/>
      <c r="BJ73" s="498"/>
    </row>
    <row r="74" spans="1:74" s="432" customFormat="1" ht="12" customHeight="1" x14ac:dyDescent="0.2">
      <c r="A74" s="431"/>
      <c r="B74" s="759" t="s">
        <v>1044</v>
      </c>
      <c r="C74" s="760"/>
      <c r="D74" s="760"/>
      <c r="E74" s="760"/>
      <c r="F74" s="760"/>
      <c r="G74" s="760"/>
      <c r="H74" s="760"/>
      <c r="I74" s="760"/>
      <c r="J74" s="760"/>
      <c r="K74" s="760"/>
      <c r="L74" s="760"/>
      <c r="M74" s="760"/>
      <c r="N74" s="760"/>
      <c r="O74" s="760"/>
      <c r="P74" s="760"/>
      <c r="Q74" s="761"/>
      <c r="AY74" s="498"/>
      <c r="AZ74" s="498"/>
      <c r="BA74" s="498"/>
      <c r="BB74" s="498"/>
      <c r="BC74" s="498"/>
      <c r="BD74" s="498"/>
      <c r="BE74" s="498"/>
      <c r="BF74" s="617"/>
      <c r="BG74" s="498"/>
      <c r="BH74" s="498"/>
      <c r="BI74" s="498"/>
      <c r="BJ74" s="498"/>
    </row>
    <row r="75" spans="1:74" s="432" customFormat="1" ht="12" customHeight="1" x14ac:dyDescent="0.2">
      <c r="A75" s="431"/>
      <c r="B75" s="759" t="s">
        <v>1045</v>
      </c>
      <c r="C75" s="760"/>
      <c r="D75" s="760"/>
      <c r="E75" s="760"/>
      <c r="F75" s="760"/>
      <c r="G75" s="760"/>
      <c r="H75" s="760"/>
      <c r="I75" s="760"/>
      <c r="J75" s="760"/>
      <c r="K75" s="760"/>
      <c r="L75" s="760"/>
      <c r="M75" s="760"/>
      <c r="N75" s="760"/>
      <c r="O75" s="760"/>
      <c r="P75" s="760"/>
      <c r="Q75" s="761"/>
      <c r="AY75" s="498"/>
      <c r="AZ75" s="498"/>
      <c r="BA75" s="498"/>
      <c r="BB75" s="498"/>
      <c r="BC75" s="498"/>
      <c r="BD75" s="498"/>
      <c r="BE75" s="498"/>
      <c r="BF75" s="617"/>
      <c r="BG75" s="498"/>
      <c r="BH75" s="498"/>
      <c r="BI75" s="498"/>
      <c r="BJ75" s="498"/>
    </row>
    <row r="76" spans="1:74" s="432" customFormat="1" ht="12" customHeight="1" x14ac:dyDescent="0.2">
      <c r="A76" s="431"/>
      <c r="B76" s="759" t="s">
        <v>1056</v>
      </c>
      <c r="C76" s="761"/>
      <c r="D76" s="761"/>
      <c r="E76" s="761"/>
      <c r="F76" s="761"/>
      <c r="G76" s="761"/>
      <c r="H76" s="761"/>
      <c r="I76" s="761"/>
      <c r="J76" s="761"/>
      <c r="K76" s="761"/>
      <c r="L76" s="761"/>
      <c r="M76" s="761"/>
      <c r="N76" s="761"/>
      <c r="O76" s="761"/>
      <c r="P76" s="761"/>
      <c r="Q76" s="761"/>
      <c r="AY76" s="498"/>
      <c r="AZ76" s="498"/>
      <c r="BA76" s="498"/>
      <c r="BB76" s="498"/>
      <c r="BC76" s="498"/>
      <c r="BD76" s="498"/>
      <c r="BE76" s="498"/>
      <c r="BF76" s="617"/>
      <c r="BG76" s="498"/>
      <c r="BH76" s="498"/>
      <c r="BI76" s="498"/>
      <c r="BJ76" s="498"/>
    </row>
    <row r="77" spans="1:74" s="432" customFormat="1" ht="12" customHeight="1" x14ac:dyDescent="0.2">
      <c r="A77" s="431"/>
      <c r="B77" s="759" t="s">
        <v>1061</v>
      </c>
      <c r="C77" s="760"/>
      <c r="D77" s="760"/>
      <c r="E77" s="760"/>
      <c r="F77" s="760"/>
      <c r="G77" s="760"/>
      <c r="H77" s="760"/>
      <c r="I77" s="760"/>
      <c r="J77" s="760"/>
      <c r="K77" s="760"/>
      <c r="L77" s="760"/>
      <c r="M77" s="760"/>
      <c r="N77" s="760"/>
      <c r="O77" s="760"/>
      <c r="P77" s="760"/>
      <c r="Q77" s="761"/>
      <c r="AY77" s="498"/>
      <c r="AZ77" s="498"/>
      <c r="BA77" s="498"/>
      <c r="BB77" s="498"/>
      <c r="BC77" s="498"/>
      <c r="BD77" s="498"/>
      <c r="BE77" s="498"/>
      <c r="BF77" s="617"/>
      <c r="BG77" s="498"/>
      <c r="BH77" s="498"/>
      <c r="BI77" s="498"/>
      <c r="BJ77" s="498"/>
    </row>
    <row r="78" spans="1:74" s="432" customFormat="1" ht="12" customHeight="1" x14ac:dyDescent="0.2">
      <c r="A78" s="431"/>
      <c r="B78" s="759" t="s">
        <v>1062</v>
      </c>
      <c r="C78" s="761"/>
      <c r="D78" s="761"/>
      <c r="E78" s="761"/>
      <c r="F78" s="761"/>
      <c r="G78" s="761"/>
      <c r="H78" s="761"/>
      <c r="I78" s="761"/>
      <c r="J78" s="761"/>
      <c r="K78" s="761"/>
      <c r="L78" s="761"/>
      <c r="M78" s="761"/>
      <c r="N78" s="761"/>
      <c r="O78" s="761"/>
      <c r="P78" s="761"/>
      <c r="Q78" s="761"/>
      <c r="AY78" s="498"/>
      <c r="AZ78" s="498"/>
      <c r="BA78" s="498"/>
      <c r="BB78" s="498"/>
      <c r="BC78" s="498"/>
      <c r="BD78" s="498"/>
      <c r="BE78" s="498"/>
      <c r="BF78" s="617"/>
      <c r="BG78" s="498"/>
      <c r="BH78" s="498"/>
      <c r="BI78" s="498"/>
      <c r="BJ78" s="498"/>
    </row>
    <row r="79" spans="1:74" s="432" customFormat="1" ht="12" customHeight="1" x14ac:dyDescent="0.2">
      <c r="A79" s="431"/>
      <c r="B79" s="759" t="s">
        <v>1068</v>
      </c>
      <c r="C79" s="760"/>
      <c r="D79" s="760"/>
      <c r="E79" s="760"/>
      <c r="F79" s="760"/>
      <c r="G79" s="760"/>
      <c r="H79" s="760"/>
      <c r="I79" s="760"/>
      <c r="J79" s="760"/>
      <c r="K79" s="760"/>
      <c r="L79" s="760"/>
      <c r="M79" s="760"/>
      <c r="N79" s="760"/>
      <c r="O79" s="760"/>
      <c r="P79" s="760"/>
      <c r="Q79" s="761"/>
      <c r="AY79" s="498"/>
      <c r="AZ79" s="498"/>
      <c r="BA79" s="498"/>
      <c r="BB79" s="498"/>
      <c r="BC79" s="498"/>
      <c r="BD79" s="498"/>
      <c r="BE79" s="498"/>
      <c r="BF79" s="617"/>
      <c r="BG79" s="498"/>
      <c r="BH79" s="498"/>
      <c r="BI79" s="498"/>
      <c r="BJ79" s="498"/>
    </row>
    <row r="80" spans="1:74" s="432" customFormat="1" ht="12" customHeight="1" x14ac:dyDescent="0.2">
      <c r="A80" s="431"/>
      <c r="B80" s="767" t="s">
        <v>1069</v>
      </c>
      <c r="C80" s="768"/>
      <c r="D80" s="768"/>
      <c r="E80" s="768"/>
      <c r="F80" s="768"/>
      <c r="G80" s="768"/>
      <c r="H80" s="768"/>
      <c r="I80" s="768"/>
      <c r="J80" s="768"/>
      <c r="K80" s="768"/>
      <c r="L80" s="768"/>
      <c r="M80" s="768"/>
      <c r="N80" s="768"/>
      <c r="O80" s="768"/>
      <c r="P80" s="768"/>
      <c r="Q80" s="764"/>
      <c r="AY80" s="498"/>
      <c r="AZ80" s="498"/>
      <c r="BA80" s="498"/>
      <c r="BB80" s="498"/>
      <c r="BC80" s="498"/>
      <c r="BD80" s="498"/>
      <c r="BE80" s="498"/>
      <c r="BF80" s="617"/>
      <c r="BG80" s="498"/>
      <c r="BH80" s="498"/>
      <c r="BI80" s="498"/>
      <c r="BJ80" s="498"/>
    </row>
    <row r="81" spans="1:74" s="432" customFormat="1" ht="12" customHeight="1" x14ac:dyDescent="0.2">
      <c r="A81" s="431"/>
      <c r="B81" s="767" t="s">
        <v>1070</v>
      </c>
      <c r="C81" s="768"/>
      <c r="D81" s="768"/>
      <c r="E81" s="768"/>
      <c r="F81" s="768"/>
      <c r="G81" s="768"/>
      <c r="H81" s="768"/>
      <c r="I81" s="768"/>
      <c r="J81" s="768"/>
      <c r="K81" s="768"/>
      <c r="L81" s="768"/>
      <c r="M81" s="768"/>
      <c r="N81" s="768"/>
      <c r="O81" s="768"/>
      <c r="P81" s="768"/>
      <c r="Q81" s="764"/>
      <c r="AY81" s="498"/>
      <c r="AZ81" s="498"/>
      <c r="BA81" s="498"/>
      <c r="BB81" s="498"/>
      <c r="BC81" s="498"/>
      <c r="BD81" s="498"/>
      <c r="BE81" s="498"/>
      <c r="BF81" s="617"/>
      <c r="BG81" s="498"/>
      <c r="BH81" s="498"/>
      <c r="BI81" s="498"/>
      <c r="BJ81" s="498"/>
    </row>
    <row r="82" spans="1:74" s="432" customFormat="1" ht="12" customHeight="1" x14ac:dyDescent="0.2">
      <c r="A82" s="431"/>
      <c r="B82" s="769" t="s">
        <v>1071</v>
      </c>
      <c r="C82" s="764"/>
      <c r="D82" s="764"/>
      <c r="E82" s="764"/>
      <c r="F82" s="764"/>
      <c r="G82" s="764"/>
      <c r="H82" s="764"/>
      <c r="I82" s="764"/>
      <c r="J82" s="764"/>
      <c r="K82" s="764"/>
      <c r="L82" s="764"/>
      <c r="M82" s="764"/>
      <c r="N82" s="764"/>
      <c r="O82" s="764"/>
      <c r="P82" s="764"/>
      <c r="Q82" s="764"/>
      <c r="AY82" s="498"/>
      <c r="AZ82" s="498"/>
      <c r="BA82" s="498"/>
      <c r="BB82" s="498"/>
      <c r="BC82" s="498"/>
      <c r="BD82" s="498"/>
      <c r="BE82" s="498"/>
      <c r="BF82" s="617"/>
      <c r="BG82" s="498"/>
      <c r="BH82" s="498"/>
      <c r="BI82" s="498"/>
      <c r="BJ82" s="498"/>
    </row>
    <row r="83" spans="1:74" s="432" customFormat="1" ht="12" customHeight="1" x14ac:dyDescent="0.2">
      <c r="A83" s="431"/>
      <c r="B83" s="769" t="s">
        <v>1072</v>
      </c>
      <c r="C83" s="764"/>
      <c r="D83" s="764"/>
      <c r="E83" s="764"/>
      <c r="F83" s="764"/>
      <c r="G83" s="764"/>
      <c r="H83" s="764"/>
      <c r="I83" s="764"/>
      <c r="J83" s="764"/>
      <c r="K83" s="764"/>
      <c r="L83" s="764"/>
      <c r="M83" s="764"/>
      <c r="N83" s="764"/>
      <c r="O83" s="764"/>
      <c r="P83" s="764"/>
      <c r="Q83" s="764"/>
      <c r="AY83" s="498"/>
      <c r="AZ83" s="498"/>
      <c r="BA83" s="498"/>
      <c r="BB83" s="498"/>
      <c r="BC83" s="498"/>
      <c r="BD83" s="498"/>
      <c r="BE83" s="498"/>
      <c r="BF83" s="617"/>
      <c r="BG83" s="498"/>
      <c r="BH83" s="498"/>
      <c r="BI83" s="498"/>
      <c r="BJ83" s="498"/>
    </row>
    <row r="84" spans="1:74" s="432" customFormat="1" ht="12" customHeight="1" x14ac:dyDescent="0.2">
      <c r="A84" s="431"/>
      <c r="B84" s="762" t="s">
        <v>1073</v>
      </c>
      <c r="C84" s="763"/>
      <c r="D84" s="763"/>
      <c r="E84" s="763"/>
      <c r="F84" s="763"/>
      <c r="G84" s="763"/>
      <c r="H84" s="763"/>
      <c r="I84" s="763"/>
      <c r="J84" s="763"/>
      <c r="K84" s="763"/>
      <c r="L84" s="763"/>
      <c r="M84" s="763"/>
      <c r="N84" s="763"/>
      <c r="O84" s="763"/>
      <c r="P84" s="763"/>
      <c r="Q84" s="764"/>
      <c r="AY84" s="498"/>
      <c r="AZ84" s="498"/>
      <c r="BA84" s="498"/>
      <c r="BB84" s="498"/>
      <c r="BC84" s="498"/>
      <c r="BD84" s="498"/>
      <c r="BE84" s="498"/>
      <c r="BF84" s="617"/>
      <c r="BG84" s="498"/>
      <c r="BH84" s="498"/>
      <c r="BI84" s="498"/>
      <c r="BJ84" s="498"/>
    </row>
    <row r="85" spans="1:74" s="433" customFormat="1" ht="12" customHeight="1" x14ac:dyDescent="0.2">
      <c r="A85" s="431"/>
      <c r="B85" s="765" t="s">
        <v>1183</v>
      </c>
      <c r="C85" s="764"/>
      <c r="D85" s="764"/>
      <c r="E85" s="764"/>
      <c r="F85" s="764"/>
      <c r="G85" s="764"/>
      <c r="H85" s="764"/>
      <c r="I85" s="764"/>
      <c r="J85" s="764"/>
      <c r="K85" s="764"/>
      <c r="L85" s="764"/>
      <c r="M85" s="764"/>
      <c r="N85" s="764"/>
      <c r="O85" s="764"/>
      <c r="P85" s="764"/>
      <c r="Q85" s="764"/>
      <c r="AY85" s="499"/>
      <c r="AZ85" s="499"/>
      <c r="BA85" s="499"/>
      <c r="BB85" s="499"/>
      <c r="BC85" s="499"/>
      <c r="BD85" s="499"/>
      <c r="BE85" s="499"/>
      <c r="BF85" s="665"/>
      <c r="BG85" s="499"/>
      <c r="BH85" s="499"/>
      <c r="BI85" s="499"/>
      <c r="BJ85" s="499"/>
    </row>
    <row r="86" spans="1:74" s="433" customFormat="1" ht="12" customHeight="1" x14ac:dyDescent="0.2">
      <c r="A86" s="431"/>
      <c r="B86" s="766" t="s">
        <v>1074</v>
      </c>
      <c r="C86" s="764"/>
      <c r="D86" s="764"/>
      <c r="E86" s="764"/>
      <c r="F86" s="764"/>
      <c r="G86" s="764"/>
      <c r="H86" s="764"/>
      <c r="I86" s="764"/>
      <c r="J86" s="764"/>
      <c r="K86" s="764"/>
      <c r="L86" s="764"/>
      <c r="M86" s="764"/>
      <c r="N86" s="764"/>
      <c r="O86" s="764"/>
      <c r="P86" s="764"/>
      <c r="Q86" s="764"/>
      <c r="AY86" s="499"/>
      <c r="AZ86" s="499"/>
      <c r="BA86" s="499"/>
      <c r="BB86" s="499"/>
      <c r="BC86" s="499"/>
      <c r="BD86" s="499"/>
      <c r="BE86" s="499"/>
      <c r="BF86" s="665"/>
      <c r="BG86" s="499"/>
      <c r="BH86" s="499"/>
      <c r="BI86" s="499"/>
      <c r="BJ86" s="499"/>
    </row>
    <row r="87" spans="1:74" x14ac:dyDescent="0.2">
      <c r="BK87" s="337"/>
      <c r="BL87" s="337"/>
      <c r="BM87" s="337"/>
      <c r="BN87" s="337"/>
      <c r="BO87" s="337"/>
      <c r="BP87" s="337"/>
      <c r="BQ87" s="337"/>
      <c r="BR87" s="337"/>
      <c r="BS87" s="337"/>
      <c r="BT87" s="337"/>
      <c r="BU87" s="337"/>
      <c r="BV87" s="337"/>
    </row>
    <row r="88" spans="1:74" x14ac:dyDescent="0.2">
      <c r="BK88" s="337"/>
      <c r="BL88" s="337"/>
      <c r="BM88" s="337"/>
      <c r="BN88" s="337"/>
      <c r="BO88" s="337"/>
      <c r="BP88" s="337"/>
      <c r="BQ88" s="337"/>
      <c r="BR88" s="337"/>
      <c r="BS88" s="337"/>
      <c r="BT88" s="337"/>
      <c r="BU88" s="337"/>
      <c r="BV88" s="337"/>
    </row>
    <row r="89" spans="1:74" x14ac:dyDescent="0.2">
      <c r="BK89" s="337"/>
      <c r="BL89" s="337"/>
      <c r="BM89" s="337"/>
      <c r="BN89" s="337"/>
      <c r="BO89" s="337"/>
      <c r="BP89" s="337"/>
      <c r="BQ89" s="337"/>
      <c r="BR89" s="337"/>
      <c r="BS89" s="337"/>
      <c r="BT89" s="337"/>
      <c r="BU89" s="337"/>
      <c r="BV89" s="337"/>
    </row>
    <row r="90" spans="1:74" x14ac:dyDescent="0.2">
      <c r="BK90" s="337"/>
      <c r="BL90" s="337"/>
      <c r="BM90" s="337"/>
      <c r="BN90" s="337"/>
      <c r="BO90" s="337"/>
      <c r="BP90" s="337"/>
      <c r="BQ90" s="337"/>
      <c r="BR90" s="337"/>
      <c r="BS90" s="337"/>
      <c r="BT90" s="337"/>
      <c r="BU90" s="337"/>
      <c r="BV90" s="337"/>
    </row>
    <row r="91" spans="1:74" x14ac:dyDescent="0.2">
      <c r="BK91" s="337"/>
      <c r="BL91" s="337"/>
      <c r="BM91" s="337"/>
      <c r="BN91" s="337"/>
      <c r="BO91" s="337"/>
      <c r="BP91" s="337"/>
      <c r="BQ91" s="337"/>
      <c r="BR91" s="337"/>
      <c r="BS91" s="337"/>
      <c r="BT91" s="337"/>
      <c r="BU91" s="337"/>
      <c r="BV91" s="337"/>
    </row>
    <row r="92" spans="1:74" x14ac:dyDescent="0.2">
      <c r="BK92" s="337"/>
      <c r="BL92" s="337"/>
      <c r="BM92" s="337"/>
      <c r="BN92" s="337"/>
      <c r="BO92" s="337"/>
      <c r="BP92" s="337"/>
      <c r="BQ92" s="337"/>
      <c r="BR92" s="337"/>
      <c r="BS92" s="337"/>
      <c r="BT92" s="337"/>
      <c r="BU92" s="337"/>
      <c r="BV92" s="337"/>
    </row>
    <row r="93" spans="1:74" x14ac:dyDescent="0.2">
      <c r="BK93" s="337"/>
      <c r="BL93" s="337"/>
      <c r="BM93" s="337"/>
      <c r="BN93" s="337"/>
      <c r="BO93" s="337"/>
      <c r="BP93" s="337"/>
      <c r="BQ93" s="337"/>
      <c r="BR93" s="337"/>
      <c r="BS93" s="337"/>
      <c r="BT93" s="337"/>
      <c r="BU93" s="337"/>
      <c r="BV93" s="337"/>
    </row>
    <row r="94" spans="1:74" x14ac:dyDescent="0.2">
      <c r="BK94" s="337"/>
      <c r="BL94" s="337"/>
      <c r="BM94" s="337"/>
      <c r="BN94" s="337"/>
      <c r="BO94" s="337"/>
      <c r="BP94" s="337"/>
      <c r="BQ94" s="337"/>
      <c r="BR94" s="337"/>
      <c r="BS94" s="337"/>
      <c r="BT94" s="337"/>
      <c r="BU94" s="337"/>
      <c r="BV94" s="337"/>
    </row>
    <row r="95" spans="1:74" x14ac:dyDescent="0.2">
      <c r="BK95" s="337"/>
      <c r="BL95" s="337"/>
      <c r="BM95" s="337"/>
      <c r="BN95" s="337"/>
      <c r="BO95" s="337"/>
      <c r="BP95" s="337"/>
      <c r="BQ95" s="337"/>
      <c r="BR95" s="337"/>
      <c r="BS95" s="337"/>
      <c r="BT95" s="337"/>
      <c r="BU95" s="337"/>
      <c r="BV95" s="337"/>
    </row>
    <row r="96" spans="1:74" x14ac:dyDescent="0.2">
      <c r="BK96" s="337"/>
      <c r="BL96" s="337"/>
      <c r="BM96" s="337"/>
      <c r="BN96" s="337"/>
      <c r="BO96" s="337"/>
      <c r="BP96" s="337"/>
      <c r="BQ96" s="337"/>
      <c r="BR96" s="337"/>
      <c r="BS96" s="337"/>
      <c r="BT96" s="337"/>
      <c r="BU96" s="337"/>
      <c r="BV96" s="337"/>
    </row>
    <row r="97" spans="63:74" x14ac:dyDescent="0.2">
      <c r="BK97" s="337"/>
      <c r="BL97" s="337"/>
      <c r="BM97" s="337"/>
      <c r="BN97" s="337"/>
      <c r="BO97" s="337"/>
      <c r="BP97" s="337"/>
      <c r="BQ97" s="337"/>
      <c r="BR97" s="337"/>
      <c r="BS97" s="337"/>
      <c r="BT97" s="337"/>
      <c r="BU97" s="337"/>
      <c r="BV97" s="337"/>
    </row>
    <row r="98" spans="63:74" x14ac:dyDescent="0.2">
      <c r="BK98" s="337"/>
      <c r="BL98" s="337"/>
      <c r="BM98" s="337"/>
      <c r="BN98" s="337"/>
      <c r="BO98" s="337"/>
      <c r="BP98" s="337"/>
      <c r="BQ98" s="337"/>
      <c r="BR98" s="337"/>
      <c r="BS98" s="337"/>
      <c r="BT98" s="337"/>
      <c r="BU98" s="337"/>
      <c r="BV98" s="337"/>
    </row>
    <row r="99" spans="63:74" x14ac:dyDescent="0.2">
      <c r="BK99" s="337"/>
      <c r="BL99" s="337"/>
      <c r="BM99" s="337"/>
      <c r="BN99" s="337"/>
      <c r="BO99" s="337"/>
      <c r="BP99" s="337"/>
      <c r="BQ99" s="337"/>
      <c r="BR99" s="337"/>
      <c r="BS99" s="337"/>
      <c r="BT99" s="337"/>
      <c r="BU99" s="337"/>
      <c r="BV99" s="337"/>
    </row>
    <row r="100" spans="63:74" x14ac:dyDescent="0.2">
      <c r="BK100" s="337"/>
      <c r="BL100" s="337"/>
      <c r="BM100" s="337"/>
      <c r="BN100" s="337"/>
      <c r="BO100" s="337"/>
      <c r="BP100" s="337"/>
      <c r="BQ100" s="337"/>
      <c r="BR100" s="337"/>
      <c r="BS100" s="337"/>
      <c r="BT100" s="337"/>
      <c r="BU100" s="337"/>
      <c r="BV100" s="337"/>
    </row>
    <row r="101" spans="63:74" x14ac:dyDescent="0.2">
      <c r="BK101" s="337"/>
      <c r="BL101" s="337"/>
      <c r="BM101" s="337"/>
      <c r="BN101" s="337"/>
      <c r="BO101" s="337"/>
      <c r="BP101" s="337"/>
      <c r="BQ101" s="337"/>
      <c r="BR101" s="337"/>
      <c r="BS101" s="337"/>
      <c r="BT101" s="337"/>
      <c r="BU101" s="337"/>
      <c r="BV101" s="337"/>
    </row>
    <row r="102" spans="63:74" x14ac:dyDescent="0.2">
      <c r="BK102" s="337"/>
      <c r="BL102" s="337"/>
      <c r="BM102" s="337"/>
      <c r="BN102" s="337"/>
      <c r="BO102" s="337"/>
      <c r="BP102" s="337"/>
      <c r="BQ102" s="337"/>
      <c r="BR102" s="337"/>
      <c r="BS102" s="337"/>
      <c r="BT102" s="337"/>
      <c r="BU102" s="337"/>
      <c r="BV102" s="337"/>
    </row>
    <row r="103" spans="63:74" x14ac:dyDescent="0.2">
      <c r="BK103" s="337"/>
      <c r="BL103" s="337"/>
      <c r="BM103" s="337"/>
      <c r="BN103" s="337"/>
      <c r="BO103" s="337"/>
      <c r="BP103" s="337"/>
      <c r="BQ103" s="337"/>
      <c r="BR103" s="337"/>
      <c r="BS103" s="337"/>
      <c r="BT103" s="337"/>
      <c r="BU103" s="337"/>
      <c r="BV103" s="337"/>
    </row>
    <row r="104" spans="63:74" x14ac:dyDescent="0.2">
      <c r="BK104" s="337"/>
      <c r="BL104" s="337"/>
      <c r="BM104" s="337"/>
      <c r="BN104" s="337"/>
      <c r="BO104" s="337"/>
      <c r="BP104" s="337"/>
      <c r="BQ104" s="337"/>
      <c r="BR104" s="337"/>
      <c r="BS104" s="337"/>
      <c r="BT104" s="337"/>
      <c r="BU104" s="337"/>
      <c r="BV104" s="337"/>
    </row>
    <row r="105" spans="63:74" x14ac:dyDescent="0.2">
      <c r="BK105" s="337"/>
      <c r="BL105" s="337"/>
      <c r="BM105" s="337"/>
      <c r="BN105" s="337"/>
      <c r="BO105" s="337"/>
      <c r="BP105" s="337"/>
      <c r="BQ105" s="337"/>
      <c r="BR105" s="337"/>
      <c r="BS105" s="337"/>
      <c r="BT105" s="337"/>
      <c r="BU105" s="337"/>
      <c r="BV105" s="337"/>
    </row>
    <row r="106" spans="63:74" x14ac:dyDescent="0.2">
      <c r="BK106" s="337"/>
      <c r="BL106" s="337"/>
      <c r="BM106" s="337"/>
      <c r="BN106" s="337"/>
      <c r="BO106" s="337"/>
      <c r="BP106" s="337"/>
      <c r="BQ106" s="337"/>
      <c r="BR106" s="337"/>
      <c r="BS106" s="337"/>
      <c r="BT106" s="337"/>
      <c r="BU106" s="337"/>
      <c r="BV106" s="337"/>
    </row>
    <row r="107" spans="63:74" x14ac:dyDescent="0.2">
      <c r="BK107" s="337"/>
      <c r="BL107" s="337"/>
      <c r="BM107" s="337"/>
      <c r="BN107" s="337"/>
      <c r="BO107" s="337"/>
      <c r="BP107" s="337"/>
      <c r="BQ107" s="337"/>
      <c r="BR107" s="337"/>
      <c r="BS107" s="337"/>
      <c r="BT107" s="337"/>
      <c r="BU107" s="337"/>
      <c r="BV107" s="337"/>
    </row>
    <row r="108" spans="63:74" x14ac:dyDescent="0.2">
      <c r="BK108" s="337"/>
      <c r="BL108" s="337"/>
      <c r="BM108" s="337"/>
      <c r="BN108" s="337"/>
      <c r="BO108" s="337"/>
      <c r="BP108" s="337"/>
      <c r="BQ108" s="337"/>
      <c r="BR108" s="337"/>
      <c r="BS108" s="337"/>
      <c r="BT108" s="337"/>
      <c r="BU108" s="337"/>
      <c r="BV108" s="337"/>
    </row>
    <row r="109" spans="63:74" x14ac:dyDescent="0.2">
      <c r="BK109" s="337"/>
      <c r="BL109" s="337"/>
      <c r="BM109" s="337"/>
      <c r="BN109" s="337"/>
      <c r="BO109" s="337"/>
      <c r="BP109" s="337"/>
      <c r="BQ109" s="337"/>
      <c r="BR109" s="337"/>
      <c r="BS109" s="337"/>
      <c r="BT109" s="337"/>
      <c r="BU109" s="337"/>
      <c r="BV109" s="337"/>
    </row>
    <row r="110" spans="63:74" x14ac:dyDescent="0.2">
      <c r="BK110" s="337"/>
      <c r="BL110" s="337"/>
      <c r="BM110" s="337"/>
      <c r="BN110" s="337"/>
      <c r="BO110" s="337"/>
      <c r="BP110" s="337"/>
      <c r="BQ110" s="337"/>
      <c r="BR110" s="337"/>
      <c r="BS110" s="337"/>
      <c r="BT110" s="337"/>
      <c r="BU110" s="337"/>
      <c r="BV110" s="337"/>
    </row>
    <row r="111" spans="63:74" x14ac:dyDescent="0.2">
      <c r="BK111" s="337"/>
      <c r="BL111" s="337"/>
      <c r="BM111" s="337"/>
      <c r="BN111" s="337"/>
      <c r="BO111" s="337"/>
      <c r="BP111" s="337"/>
      <c r="BQ111" s="337"/>
      <c r="BR111" s="337"/>
      <c r="BS111" s="337"/>
      <c r="BT111" s="337"/>
      <c r="BU111" s="337"/>
      <c r="BV111" s="337"/>
    </row>
    <row r="112" spans="63:74" x14ac:dyDescent="0.2">
      <c r="BK112" s="337"/>
      <c r="BL112" s="337"/>
      <c r="BM112" s="337"/>
      <c r="BN112" s="337"/>
      <c r="BO112" s="337"/>
      <c r="BP112" s="337"/>
      <c r="BQ112" s="337"/>
      <c r="BR112" s="337"/>
      <c r="BS112" s="337"/>
      <c r="BT112" s="337"/>
      <c r="BU112" s="337"/>
      <c r="BV112" s="337"/>
    </row>
    <row r="113" spans="63:74" x14ac:dyDescent="0.2">
      <c r="BK113" s="337"/>
      <c r="BL113" s="337"/>
      <c r="BM113" s="337"/>
      <c r="BN113" s="337"/>
      <c r="BO113" s="337"/>
      <c r="BP113" s="337"/>
      <c r="BQ113" s="337"/>
      <c r="BR113" s="337"/>
      <c r="BS113" s="337"/>
      <c r="BT113" s="337"/>
      <c r="BU113" s="337"/>
      <c r="BV113" s="337"/>
    </row>
    <row r="114" spans="63:74" x14ac:dyDescent="0.2">
      <c r="BK114" s="337"/>
      <c r="BL114" s="337"/>
      <c r="BM114" s="337"/>
      <c r="BN114" s="337"/>
      <c r="BO114" s="337"/>
      <c r="BP114" s="337"/>
      <c r="BQ114" s="337"/>
      <c r="BR114" s="337"/>
      <c r="BS114" s="337"/>
      <c r="BT114" s="337"/>
      <c r="BU114" s="337"/>
      <c r="BV114" s="337"/>
    </row>
    <row r="115" spans="63:74" x14ac:dyDescent="0.2">
      <c r="BK115" s="337"/>
      <c r="BL115" s="337"/>
      <c r="BM115" s="337"/>
      <c r="BN115" s="337"/>
      <c r="BO115" s="337"/>
      <c r="BP115" s="337"/>
      <c r="BQ115" s="337"/>
      <c r="BR115" s="337"/>
      <c r="BS115" s="337"/>
      <c r="BT115" s="337"/>
      <c r="BU115" s="337"/>
      <c r="BV115" s="337"/>
    </row>
    <row r="116" spans="63:74" x14ac:dyDescent="0.2">
      <c r="BK116" s="337"/>
      <c r="BL116" s="337"/>
      <c r="BM116" s="337"/>
      <c r="BN116" s="337"/>
      <c r="BO116" s="337"/>
      <c r="BP116" s="337"/>
      <c r="BQ116" s="337"/>
      <c r="BR116" s="337"/>
      <c r="BS116" s="337"/>
      <c r="BT116" s="337"/>
      <c r="BU116" s="337"/>
      <c r="BV116" s="337"/>
    </row>
    <row r="117" spans="63:74" x14ac:dyDescent="0.2">
      <c r="BK117" s="337"/>
      <c r="BL117" s="337"/>
      <c r="BM117" s="337"/>
      <c r="BN117" s="337"/>
      <c r="BO117" s="337"/>
      <c r="BP117" s="337"/>
      <c r="BQ117" s="337"/>
      <c r="BR117" s="337"/>
      <c r="BS117" s="337"/>
      <c r="BT117" s="337"/>
      <c r="BU117" s="337"/>
      <c r="BV117" s="337"/>
    </row>
    <row r="118" spans="63:74" x14ac:dyDescent="0.2">
      <c r="BK118" s="337"/>
      <c r="BL118" s="337"/>
      <c r="BM118" s="337"/>
      <c r="BN118" s="337"/>
      <c r="BO118" s="337"/>
      <c r="BP118" s="337"/>
      <c r="BQ118" s="337"/>
      <c r="BR118" s="337"/>
      <c r="BS118" s="337"/>
      <c r="BT118" s="337"/>
      <c r="BU118" s="337"/>
      <c r="BV118" s="337"/>
    </row>
    <row r="119" spans="63:74" x14ac:dyDescent="0.2">
      <c r="BK119" s="337"/>
      <c r="BL119" s="337"/>
      <c r="BM119" s="337"/>
      <c r="BN119" s="337"/>
      <c r="BO119" s="337"/>
      <c r="BP119" s="337"/>
      <c r="BQ119" s="337"/>
      <c r="BR119" s="337"/>
      <c r="BS119" s="337"/>
      <c r="BT119" s="337"/>
      <c r="BU119" s="337"/>
      <c r="BV119" s="337"/>
    </row>
    <row r="120" spans="63:74" x14ac:dyDescent="0.2">
      <c r="BK120" s="337"/>
      <c r="BL120" s="337"/>
      <c r="BM120" s="337"/>
      <c r="BN120" s="337"/>
      <c r="BO120" s="337"/>
      <c r="BP120" s="337"/>
      <c r="BQ120" s="337"/>
      <c r="BR120" s="337"/>
      <c r="BS120" s="337"/>
      <c r="BT120" s="337"/>
      <c r="BU120" s="337"/>
      <c r="BV120" s="337"/>
    </row>
    <row r="121" spans="63:74" x14ac:dyDescent="0.2">
      <c r="BK121" s="337"/>
      <c r="BL121" s="337"/>
      <c r="BM121" s="337"/>
      <c r="BN121" s="337"/>
      <c r="BO121" s="337"/>
      <c r="BP121" s="337"/>
      <c r="BQ121" s="337"/>
      <c r="BR121" s="337"/>
      <c r="BS121" s="337"/>
      <c r="BT121" s="337"/>
      <c r="BU121" s="337"/>
      <c r="BV121" s="337"/>
    </row>
    <row r="122" spans="63:74" x14ac:dyDescent="0.2">
      <c r="BK122" s="337"/>
      <c r="BL122" s="337"/>
      <c r="BM122" s="337"/>
      <c r="BN122" s="337"/>
      <c r="BO122" s="337"/>
      <c r="BP122" s="337"/>
      <c r="BQ122" s="337"/>
      <c r="BR122" s="337"/>
      <c r="BS122" s="337"/>
      <c r="BT122" s="337"/>
      <c r="BU122" s="337"/>
      <c r="BV122" s="337"/>
    </row>
    <row r="123" spans="63:74" x14ac:dyDescent="0.2">
      <c r="BK123" s="337"/>
      <c r="BL123" s="337"/>
      <c r="BM123" s="337"/>
      <c r="BN123" s="337"/>
      <c r="BO123" s="337"/>
      <c r="BP123" s="337"/>
      <c r="BQ123" s="337"/>
      <c r="BR123" s="337"/>
      <c r="BS123" s="337"/>
      <c r="BT123" s="337"/>
      <c r="BU123" s="337"/>
      <c r="BV123" s="337"/>
    </row>
    <row r="124" spans="63:74" x14ac:dyDescent="0.2">
      <c r="BK124" s="337"/>
      <c r="BL124" s="337"/>
      <c r="BM124" s="337"/>
      <c r="BN124" s="337"/>
      <c r="BO124" s="337"/>
      <c r="BP124" s="337"/>
      <c r="BQ124" s="337"/>
      <c r="BR124" s="337"/>
      <c r="BS124" s="337"/>
      <c r="BT124" s="337"/>
      <c r="BU124" s="337"/>
      <c r="BV124" s="337"/>
    </row>
    <row r="125" spans="63:74" x14ac:dyDescent="0.2">
      <c r="BK125" s="337"/>
      <c r="BL125" s="337"/>
      <c r="BM125" s="337"/>
      <c r="BN125" s="337"/>
      <c r="BO125" s="337"/>
      <c r="BP125" s="337"/>
      <c r="BQ125" s="337"/>
      <c r="BR125" s="337"/>
      <c r="BS125" s="337"/>
      <c r="BT125" s="337"/>
      <c r="BU125" s="337"/>
      <c r="BV125" s="337"/>
    </row>
    <row r="126" spans="63:74" x14ac:dyDescent="0.2">
      <c r="BK126" s="337"/>
      <c r="BL126" s="337"/>
      <c r="BM126" s="337"/>
      <c r="BN126" s="337"/>
      <c r="BO126" s="337"/>
      <c r="BP126" s="337"/>
      <c r="BQ126" s="337"/>
      <c r="BR126" s="337"/>
      <c r="BS126" s="337"/>
      <c r="BT126" s="337"/>
      <c r="BU126" s="337"/>
      <c r="BV126" s="337"/>
    </row>
    <row r="127" spans="63:74" x14ac:dyDescent="0.2">
      <c r="BK127" s="337"/>
      <c r="BL127" s="337"/>
      <c r="BM127" s="337"/>
      <c r="BN127" s="337"/>
      <c r="BO127" s="337"/>
      <c r="BP127" s="337"/>
      <c r="BQ127" s="337"/>
      <c r="BR127" s="337"/>
      <c r="BS127" s="337"/>
      <c r="BT127" s="337"/>
      <c r="BU127" s="337"/>
      <c r="BV127" s="337"/>
    </row>
    <row r="128" spans="63:74" x14ac:dyDescent="0.2">
      <c r="BK128" s="337"/>
      <c r="BL128" s="337"/>
      <c r="BM128" s="337"/>
      <c r="BN128" s="337"/>
      <c r="BO128" s="337"/>
      <c r="BP128" s="337"/>
      <c r="BQ128" s="337"/>
      <c r="BR128" s="337"/>
      <c r="BS128" s="337"/>
      <c r="BT128" s="337"/>
      <c r="BU128" s="337"/>
      <c r="BV128" s="337"/>
    </row>
    <row r="129" spans="63:74" x14ac:dyDescent="0.2">
      <c r="BK129" s="337"/>
      <c r="BL129" s="337"/>
      <c r="BM129" s="337"/>
      <c r="BN129" s="337"/>
      <c r="BO129" s="337"/>
      <c r="BP129" s="337"/>
      <c r="BQ129" s="337"/>
      <c r="BR129" s="337"/>
      <c r="BS129" s="337"/>
      <c r="BT129" s="337"/>
      <c r="BU129" s="337"/>
      <c r="BV129" s="337"/>
    </row>
    <row r="130" spans="63:74" x14ac:dyDescent="0.2">
      <c r="BK130" s="337"/>
      <c r="BL130" s="337"/>
      <c r="BM130" s="337"/>
      <c r="BN130" s="337"/>
      <c r="BO130" s="337"/>
      <c r="BP130" s="337"/>
      <c r="BQ130" s="337"/>
      <c r="BR130" s="337"/>
      <c r="BS130" s="337"/>
      <c r="BT130" s="337"/>
      <c r="BU130" s="337"/>
      <c r="BV130" s="337"/>
    </row>
    <row r="131" spans="63:74" x14ac:dyDescent="0.2">
      <c r="BK131" s="337"/>
      <c r="BL131" s="337"/>
      <c r="BM131" s="337"/>
      <c r="BN131" s="337"/>
      <c r="BO131" s="337"/>
      <c r="BP131" s="337"/>
      <c r="BQ131" s="337"/>
      <c r="BR131" s="337"/>
      <c r="BS131" s="337"/>
      <c r="BT131" s="337"/>
      <c r="BU131" s="337"/>
      <c r="BV131" s="337"/>
    </row>
    <row r="132" spans="63:74" x14ac:dyDescent="0.2">
      <c r="BK132" s="337"/>
      <c r="BL132" s="337"/>
      <c r="BM132" s="337"/>
      <c r="BN132" s="337"/>
      <c r="BO132" s="337"/>
      <c r="BP132" s="337"/>
      <c r="BQ132" s="337"/>
      <c r="BR132" s="337"/>
      <c r="BS132" s="337"/>
      <c r="BT132" s="337"/>
      <c r="BU132" s="337"/>
      <c r="BV132" s="337"/>
    </row>
    <row r="133" spans="63:74" x14ac:dyDescent="0.2">
      <c r="BK133" s="337"/>
      <c r="BL133" s="337"/>
      <c r="BM133" s="337"/>
      <c r="BN133" s="337"/>
      <c r="BO133" s="337"/>
      <c r="BP133" s="337"/>
      <c r="BQ133" s="337"/>
      <c r="BR133" s="337"/>
      <c r="BS133" s="337"/>
      <c r="BT133" s="337"/>
      <c r="BU133" s="337"/>
      <c r="BV133" s="337"/>
    </row>
    <row r="134" spans="63:74" x14ac:dyDescent="0.2">
      <c r="BK134" s="337"/>
      <c r="BL134" s="337"/>
      <c r="BM134" s="337"/>
      <c r="BN134" s="337"/>
      <c r="BO134" s="337"/>
      <c r="BP134" s="337"/>
      <c r="BQ134" s="337"/>
      <c r="BR134" s="337"/>
      <c r="BS134" s="337"/>
      <c r="BT134" s="337"/>
      <c r="BU134" s="337"/>
      <c r="BV134" s="337"/>
    </row>
    <row r="135" spans="63:74" x14ac:dyDescent="0.2">
      <c r="BK135" s="337"/>
      <c r="BL135" s="337"/>
      <c r="BM135" s="337"/>
      <c r="BN135" s="337"/>
      <c r="BO135" s="337"/>
      <c r="BP135" s="337"/>
      <c r="BQ135" s="337"/>
      <c r="BR135" s="337"/>
      <c r="BS135" s="337"/>
      <c r="BT135" s="337"/>
      <c r="BU135" s="337"/>
      <c r="BV135" s="337"/>
    </row>
    <row r="136" spans="63:74" x14ac:dyDescent="0.2">
      <c r="BK136" s="337"/>
      <c r="BL136" s="337"/>
      <c r="BM136" s="337"/>
      <c r="BN136" s="337"/>
      <c r="BO136" s="337"/>
      <c r="BP136" s="337"/>
      <c r="BQ136" s="337"/>
      <c r="BR136" s="337"/>
      <c r="BS136" s="337"/>
      <c r="BT136" s="337"/>
      <c r="BU136" s="337"/>
      <c r="BV136" s="337"/>
    </row>
    <row r="137" spans="63:74" x14ac:dyDescent="0.2">
      <c r="BK137" s="337"/>
      <c r="BL137" s="337"/>
      <c r="BM137" s="337"/>
      <c r="BN137" s="337"/>
      <c r="BO137" s="337"/>
      <c r="BP137" s="337"/>
      <c r="BQ137" s="337"/>
      <c r="BR137" s="337"/>
      <c r="BS137" s="337"/>
      <c r="BT137" s="337"/>
      <c r="BU137" s="337"/>
      <c r="BV137" s="337"/>
    </row>
    <row r="138" spans="63:74" x14ac:dyDescent="0.2">
      <c r="BK138" s="337"/>
      <c r="BL138" s="337"/>
      <c r="BM138" s="337"/>
      <c r="BN138" s="337"/>
      <c r="BO138" s="337"/>
      <c r="BP138" s="337"/>
      <c r="BQ138" s="337"/>
      <c r="BR138" s="337"/>
      <c r="BS138" s="337"/>
      <c r="BT138" s="337"/>
      <c r="BU138" s="337"/>
      <c r="BV138" s="337"/>
    </row>
    <row r="139" spans="63:74" x14ac:dyDescent="0.2">
      <c r="BK139" s="337"/>
      <c r="BL139" s="337"/>
      <c r="BM139" s="337"/>
      <c r="BN139" s="337"/>
      <c r="BO139" s="337"/>
      <c r="BP139" s="337"/>
      <c r="BQ139" s="337"/>
      <c r="BR139" s="337"/>
      <c r="BS139" s="337"/>
      <c r="BT139" s="337"/>
      <c r="BU139" s="337"/>
      <c r="BV139" s="337"/>
    </row>
    <row r="140" spans="63:74" x14ac:dyDescent="0.2">
      <c r="BK140" s="337"/>
      <c r="BL140" s="337"/>
      <c r="BM140" s="337"/>
      <c r="BN140" s="337"/>
      <c r="BO140" s="337"/>
      <c r="BP140" s="337"/>
      <c r="BQ140" s="337"/>
      <c r="BR140" s="337"/>
      <c r="BS140" s="337"/>
      <c r="BT140" s="337"/>
      <c r="BU140" s="337"/>
      <c r="BV140" s="337"/>
    </row>
    <row r="141" spans="63:74" x14ac:dyDescent="0.2">
      <c r="BK141" s="337"/>
      <c r="BL141" s="337"/>
      <c r="BM141" s="337"/>
      <c r="BN141" s="337"/>
      <c r="BO141" s="337"/>
      <c r="BP141" s="337"/>
      <c r="BQ141" s="337"/>
      <c r="BR141" s="337"/>
      <c r="BS141" s="337"/>
      <c r="BT141" s="337"/>
      <c r="BU141" s="337"/>
      <c r="BV141" s="337"/>
    </row>
    <row r="142" spans="63:74" x14ac:dyDescent="0.2">
      <c r="BK142" s="337"/>
      <c r="BL142" s="337"/>
      <c r="BM142" s="337"/>
      <c r="BN142" s="337"/>
      <c r="BO142" s="337"/>
      <c r="BP142" s="337"/>
      <c r="BQ142" s="337"/>
      <c r="BR142" s="337"/>
      <c r="BS142" s="337"/>
      <c r="BT142" s="337"/>
      <c r="BU142" s="337"/>
      <c r="BV142" s="337"/>
    </row>
    <row r="143" spans="63:74" x14ac:dyDescent="0.2">
      <c r="BK143" s="337"/>
      <c r="BL143" s="337"/>
      <c r="BM143" s="337"/>
      <c r="BN143" s="337"/>
      <c r="BO143" s="337"/>
      <c r="BP143" s="337"/>
      <c r="BQ143" s="337"/>
      <c r="BR143" s="337"/>
      <c r="BS143" s="337"/>
      <c r="BT143" s="337"/>
      <c r="BU143" s="337"/>
      <c r="BV143" s="337"/>
    </row>
    <row r="144" spans="63:74" x14ac:dyDescent="0.2">
      <c r="BK144" s="337"/>
      <c r="BL144" s="337"/>
      <c r="BM144" s="337"/>
      <c r="BN144" s="337"/>
      <c r="BO144" s="337"/>
      <c r="BP144" s="337"/>
      <c r="BQ144" s="337"/>
      <c r="BR144" s="337"/>
      <c r="BS144" s="337"/>
      <c r="BT144" s="337"/>
      <c r="BU144" s="337"/>
      <c r="BV144" s="337"/>
    </row>
  </sheetData>
  <mergeCells count="24">
    <mergeCell ref="B71:Q71"/>
    <mergeCell ref="B73:Q73"/>
    <mergeCell ref="AA3:AL3"/>
    <mergeCell ref="AM3:AX3"/>
    <mergeCell ref="B77:Q77"/>
    <mergeCell ref="B74:Q74"/>
    <mergeCell ref="B75:Q75"/>
    <mergeCell ref="B72:Q72"/>
    <mergeCell ref="B76:Q76"/>
    <mergeCell ref="A1:A2"/>
    <mergeCell ref="AY3:BJ3"/>
    <mergeCell ref="BK3:BV3"/>
    <mergeCell ref="B1:AL1"/>
    <mergeCell ref="C3:N3"/>
    <mergeCell ref="O3:Z3"/>
    <mergeCell ref="B79:Q79"/>
    <mergeCell ref="B78:Q78"/>
    <mergeCell ref="B84:Q84"/>
    <mergeCell ref="B85:Q85"/>
    <mergeCell ref="B86:Q86"/>
    <mergeCell ref="B80:Q80"/>
    <mergeCell ref="B81:Q81"/>
    <mergeCell ref="B82:Q82"/>
    <mergeCell ref="B83:Q83"/>
  </mergeCells>
  <phoneticPr fontId="5" type="noConversion"/>
  <hyperlinks>
    <hyperlink ref="A1:A2" location="Contents!A1" display="Table of Contents"/>
  </hyperlinks>
  <pageMargins left="0.25" right="0.25" top="0.25" bottom="0.25" header="0.54" footer="0.5"/>
  <pageSetup scale="3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zoomScaleNormal="100" workbookViewId="0">
      <pane xSplit="2" ySplit="4" topLeftCell="AX24" activePane="bottomRight" state="frozen"/>
      <selection activeCell="AV7" sqref="AV7"/>
      <selection pane="topRight" activeCell="AV7" sqref="AV7"/>
      <selection pane="bottomLeft" activeCell="AV7" sqref="AV7"/>
      <selection pane="bottomRight" activeCell="BF42" sqref="BF42"/>
    </sheetView>
  </sheetViews>
  <sheetFormatPr defaultColWidth="9.5703125" defaultRowHeight="11.25" x14ac:dyDescent="0.2"/>
  <cols>
    <col min="1" max="1" width="8.5703125" style="13" customWidth="1"/>
    <col min="2" max="2" width="40.28515625" style="13" customWidth="1"/>
    <col min="3" max="3" width="8.5703125" style="13" bestFit="1" customWidth="1"/>
    <col min="4" max="50" width="6.5703125" style="13" customWidth="1"/>
    <col min="51" max="57" width="6.5703125" style="415" customWidth="1"/>
    <col min="58" max="58" width="6.5703125" style="654" customWidth="1"/>
    <col min="59" max="62" width="6.5703125" style="415" customWidth="1"/>
    <col min="63" max="74" width="6.5703125" style="13" customWidth="1"/>
    <col min="75" max="16384" width="9.5703125" style="13"/>
  </cols>
  <sheetData>
    <row r="1" spans="1:74" ht="13.35" customHeight="1" x14ac:dyDescent="0.2">
      <c r="A1" s="770" t="s">
        <v>1021</v>
      </c>
      <c r="B1" s="786" t="s">
        <v>1256</v>
      </c>
      <c r="C1" s="778"/>
      <c r="D1" s="778"/>
      <c r="E1" s="778"/>
      <c r="F1" s="778"/>
      <c r="G1" s="778"/>
      <c r="H1" s="778"/>
      <c r="I1" s="778"/>
      <c r="J1" s="778"/>
      <c r="K1" s="778"/>
      <c r="L1" s="778"/>
      <c r="M1" s="778"/>
      <c r="N1" s="778"/>
      <c r="O1" s="778"/>
      <c r="P1" s="778"/>
      <c r="Q1" s="778"/>
      <c r="R1" s="778"/>
      <c r="S1" s="778"/>
      <c r="T1" s="778"/>
      <c r="U1" s="778"/>
      <c r="V1" s="778"/>
      <c r="W1" s="778"/>
      <c r="X1" s="778"/>
      <c r="Y1" s="778"/>
      <c r="Z1" s="778"/>
      <c r="AA1" s="778"/>
      <c r="AB1" s="778"/>
      <c r="AC1" s="778"/>
      <c r="AD1" s="778"/>
      <c r="AE1" s="778"/>
      <c r="AF1" s="778"/>
      <c r="AG1" s="778"/>
      <c r="AH1" s="778"/>
      <c r="AI1" s="778"/>
      <c r="AJ1" s="778"/>
      <c r="AK1" s="778"/>
      <c r="AL1" s="778"/>
      <c r="AM1" s="262"/>
    </row>
    <row r="2" spans="1:74" ht="12.75" x14ac:dyDescent="0.2">
      <c r="A2" s="771"/>
      <c r="B2" s="542" t="str">
        <f>"U.S. Energy Information Administration  |  Short-Term Energy Outlook  - "&amp;Dates!D1</f>
        <v>U.S. Energy Information Administration  |  Short-Term Energy Outlook  - October 2016</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262"/>
    </row>
    <row r="3" spans="1:74" s="12" customFormat="1" ht="12.75" x14ac:dyDescent="0.2">
      <c r="A3" s="14"/>
      <c r="B3" s="15"/>
      <c r="C3" s="779">
        <f>Dates!D3</f>
        <v>2012</v>
      </c>
      <c r="D3" s="775"/>
      <c r="E3" s="775"/>
      <c r="F3" s="775"/>
      <c r="G3" s="775"/>
      <c r="H3" s="775"/>
      <c r="I3" s="775"/>
      <c r="J3" s="775"/>
      <c r="K3" s="775"/>
      <c r="L3" s="775"/>
      <c r="M3" s="775"/>
      <c r="N3" s="776"/>
      <c r="O3" s="779">
        <f>C3+1</f>
        <v>2013</v>
      </c>
      <c r="P3" s="780"/>
      <c r="Q3" s="780"/>
      <c r="R3" s="780"/>
      <c r="S3" s="780"/>
      <c r="T3" s="780"/>
      <c r="U3" s="780"/>
      <c r="V3" s="780"/>
      <c r="W3" s="780"/>
      <c r="X3" s="775"/>
      <c r="Y3" s="775"/>
      <c r="Z3" s="776"/>
      <c r="AA3" s="772">
        <f>O3+1</f>
        <v>2014</v>
      </c>
      <c r="AB3" s="775"/>
      <c r="AC3" s="775"/>
      <c r="AD3" s="775"/>
      <c r="AE3" s="775"/>
      <c r="AF3" s="775"/>
      <c r="AG3" s="775"/>
      <c r="AH3" s="775"/>
      <c r="AI3" s="775"/>
      <c r="AJ3" s="775"/>
      <c r="AK3" s="775"/>
      <c r="AL3" s="776"/>
      <c r="AM3" s="772">
        <f>AA3+1</f>
        <v>2015</v>
      </c>
      <c r="AN3" s="775"/>
      <c r="AO3" s="775"/>
      <c r="AP3" s="775"/>
      <c r="AQ3" s="775"/>
      <c r="AR3" s="775"/>
      <c r="AS3" s="775"/>
      <c r="AT3" s="775"/>
      <c r="AU3" s="775"/>
      <c r="AV3" s="775"/>
      <c r="AW3" s="775"/>
      <c r="AX3" s="776"/>
      <c r="AY3" s="772">
        <f>AM3+1</f>
        <v>2016</v>
      </c>
      <c r="AZ3" s="773"/>
      <c r="BA3" s="773"/>
      <c r="BB3" s="773"/>
      <c r="BC3" s="773"/>
      <c r="BD3" s="773"/>
      <c r="BE3" s="773"/>
      <c r="BF3" s="773"/>
      <c r="BG3" s="773"/>
      <c r="BH3" s="773"/>
      <c r="BI3" s="773"/>
      <c r="BJ3" s="774"/>
      <c r="BK3" s="772">
        <f>AY3+1</f>
        <v>2017</v>
      </c>
      <c r="BL3" s="775"/>
      <c r="BM3" s="775"/>
      <c r="BN3" s="775"/>
      <c r="BO3" s="775"/>
      <c r="BP3" s="775"/>
      <c r="BQ3" s="775"/>
      <c r="BR3" s="775"/>
      <c r="BS3" s="775"/>
      <c r="BT3" s="775"/>
      <c r="BU3" s="775"/>
      <c r="BV3" s="77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49"/>
      <c r="B5" s="50" t="s">
        <v>118</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655"/>
      <c r="BG5" s="51"/>
      <c r="BH5" s="51"/>
      <c r="BI5" s="51"/>
      <c r="BJ5" s="51"/>
      <c r="BK5" s="51"/>
      <c r="BL5" s="51"/>
      <c r="BM5" s="51"/>
      <c r="BN5" s="51"/>
      <c r="BO5" s="51"/>
      <c r="BP5" s="51"/>
      <c r="BQ5" s="51"/>
      <c r="BR5" s="51"/>
      <c r="BS5" s="51"/>
      <c r="BT5" s="51"/>
      <c r="BU5" s="51"/>
      <c r="BV5" s="51"/>
    </row>
    <row r="6" spans="1:74" ht="11.1" customHeight="1" x14ac:dyDescent="0.2">
      <c r="A6" s="52" t="s">
        <v>676</v>
      </c>
      <c r="B6" s="151" t="s">
        <v>624</v>
      </c>
      <c r="C6" s="216">
        <v>100.274</v>
      </c>
      <c r="D6" s="216">
        <v>102.20399999999999</v>
      </c>
      <c r="E6" s="216">
        <v>106.158</v>
      </c>
      <c r="F6" s="216">
        <v>103.321</v>
      </c>
      <c r="G6" s="216">
        <v>94.655000000000001</v>
      </c>
      <c r="H6" s="216">
        <v>82.302999999999997</v>
      </c>
      <c r="I6" s="216">
        <v>87.894999999999996</v>
      </c>
      <c r="J6" s="216">
        <v>94.131</v>
      </c>
      <c r="K6" s="216">
        <v>94.513999999999996</v>
      </c>
      <c r="L6" s="216">
        <v>89.491</v>
      </c>
      <c r="M6" s="216">
        <v>86.531000000000006</v>
      </c>
      <c r="N6" s="216">
        <v>87.86</v>
      </c>
      <c r="O6" s="216">
        <v>94.757000000000005</v>
      </c>
      <c r="P6" s="216">
        <v>95.308999999999997</v>
      </c>
      <c r="Q6" s="216">
        <v>92.938999999999993</v>
      </c>
      <c r="R6" s="216">
        <v>92.021000000000001</v>
      </c>
      <c r="S6" s="216">
        <v>94.51</v>
      </c>
      <c r="T6" s="216">
        <v>95.772999999999996</v>
      </c>
      <c r="U6" s="216">
        <v>104.67100000000001</v>
      </c>
      <c r="V6" s="216">
        <v>106.57299999999999</v>
      </c>
      <c r="W6" s="216">
        <v>106.29</v>
      </c>
      <c r="X6" s="216">
        <v>100.538</v>
      </c>
      <c r="Y6" s="216">
        <v>93.864000000000004</v>
      </c>
      <c r="Z6" s="216">
        <v>97.625</v>
      </c>
      <c r="AA6" s="216">
        <v>94.617000000000004</v>
      </c>
      <c r="AB6" s="216">
        <v>100.81699999999999</v>
      </c>
      <c r="AC6" s="216">
        <v>100.804</v>
      </c>
      <c r="AD6" s="216">
        <v>102.069</v>
      </c>
      <c r="AE6" s="216">
        <v>102.17700000000001</v>
      </c>
      <c r="AF6" s="216">
        <v>105.794</v>
      </c>
      <c r="AG6" s="216">
        <v>103.58799999999999</v>
      </c>
      <c r="AH6" s="216">
        <v>96.534999999999997</v>
      </c>
      <c r="AI6" s="216">
        <v>93.212000000000003</v>
      </c>
      <c r="AJ6" s="216">
        <v>84.397000000000006</v>
      </c>
      <c r="AK6" s="216">
        <v>75.789000000000001</v>
      </c>
      <c r="AL6" s="216">
        <v>59.29</v>
      </c>
      <c r="AM6" s="216">
        <v>47.216999999999999</v>
      </c>
      <c r="AN6" s="216">
        <v>50.584000000000003</v>
      </c>
      <c r="AO6" s="216">
        <v>47.823</v>
      </c>
      <c r="AP6" s="216">
        <v>54.453000000000003</v>
      </c>
      <c r="AQ6" s="216">
        <v>59.265000000000001</v>
      </c>
      <c r="AR6" s="216">
        <v>59.819000000000003</v>
      </c>
      <c r="AS6" s="216">
        <v>50.901000000000003</v>
      </c>
      <c r="AT6" s="216">
        <v>42.866999999999997</v>
      </c>
      <c r="AU6" s="216">
        <v>45.478999999999999</v>
      </c>
      <c r="AV6" s="216">
        <v>46.222999999999999</v>
      </c>
      <c r="AW6" s="216">
        <v>42.442999999999998</v>
      </c>
      <c r="AX6" s="216">
        <v>37.189</v>
      </c>
      <c r="AY6" s="216">
        <v>31.683</v>
      </c>
      <c r="AZ6" s="216">
        <v>30.323</v>
      </c>
      <c r="BA6" s="216">
        <v>37.545000000000002</v>
      </c>
      <c r="BB6" s="216">
        <v>40.753999999999998</v>
      </c>
      <c r="BC6" s="216">
        <v>46.712000000000003</v>
      </c>
      <c r="BD6" s="216">
        <v>48.756999999999998</v>
      </c>
      <c r="BE6" s="216">
        <v>44.651000000000003</v>
      </c>
      <c r="BF6" s="216">
        <v>44.72</v>
      </c>
      <c r="BG6" s="216">
        <v>45.18</v>
      </c>
      <c r="BH6" s="327">
        <v>47</v>
      </c>
      <c r="BI6" s="327">
        <v>47</v>
      </c>
      <c r="BJ6" s="327">
        <v>47</v>
      </c>
      <c r="BK6" s="327">
        <v>47</v>
      </c>
      <c r="BL6" s="327">
        <v>47</v>
      </c>
      <c r="BM6" s="327">
        <v>47</v>
      </c>
      <c r="BN6" s="327">
        <v>47</v>
      </c>
      <c r="BO6" s="327">
        <v>48</v>
      </c>
      <c r="BP6" s="327">
        <v>49</v>
      </c>
      <c r="BQ6" s="327">
        <v>50</v>
      </c>
      <c r="BR6" s="327">
        <v>51</v>
      </c>
      <c r="BS6" s="327">
        <v>52</v>
      </c>
      <c r="BT6" s="327">
        <v>53</v>
      </c>
      <c r="BU6" s="327">
        <v>54</v>
      </c>
      <c r="BV6" s="327">
        <v>55</v>
      </c>
    </row>
    <row r="7" spans="1:74" ht="11.1" customHeight="1" x14ac:dyDescent="0.2">
      <c r="A7" s="52" t="s">
        <v>105</v>
      </c>
      <c r="B7" s="151" t="s">
        <v>104</v>
      </c>
      <c r="C7" s="216">
        <v>110.68600000000001</v>
      </c>
      <c r="D7" s="216">
        <v>119.327</v>
      </c>
      <c r="E7" s="216">
        <v>125.44499999999999</v>
      </c>
      <c r="F7" s="216">
        <v>119.75</v>
      </c>
      <c r="G7" s="216">
        <v>110.34</v>
      </c>
      <c r="H7" s="216">
        <v>95.156000000000006</v>
      </c>
      <c r="I7" s="216">
        <v>102.619</v>
      </c>
      <c r="J7" s="216">
        <v>113.35599999999999</v>
      </c>
      <c r="K7" s="216">
        <v>112.864</v>
      </c>
      <c r="L7" s="216">
        <v>111.711</v>
      </c>
      <c r="M7" s="216">
        <v>109.059</v>
      </c>
      <c r="N7" s="216">
        <v>109.494</v>
      </c>
      <c r="O7" s="216">
        <v>112.96</v>
      </c>
      <c r="P7" s="216">
        <v>116.051</v>
      </c>
      <c r="Q7" s="216">
        <v>108.474</v>
      </c>
      <c r="R7" s="216">
        <v>102.248</v>
      </c>
      <c r="S7" s="216">
        <v>102.559</v>
      </c>
      <c r="T7" s="216">
        <v>102.92</v>
      </c>
      <c r="U7" s="216">
        <v>107.93300000000001</v>
      </c>
      <c r="V7" s="216">
        <v>111.28</v>
      </c>
      <c r="W7" s="216">
        <v>111.59699999999999</v>
      </c>
      <c r="X7" s="216">
        <v>109.077</v>
      </c>
      <c r="Y7" s="216">
        <v>107.792</v>
      </c>
      <c r="Z7" s="216">
        <v>110.75700000000001</v>
      </c>
      <c r="AA7" s="216">
        <v>108.11799999999999</v>
      </c>
      <c r="AB7" s="216">
        <v>108.901</v>
      </c>
      <c r="AC7" s="216">
        <v>107.48099999999999</v>
      </c>
      <c r="AD7" s="216">
        <v>107.755</v>
      </c>
      <c r="AE7" s="216">
        <v>109.539</v>
      </c>
      <c r="AF7" s="216">
        <v>111.795</v>
      </c>
      <c r="AG7" s="216">
        <v>106.768</v>
      </c>
      <c r="AH7" s="216">
        <v>101.608</v>
      </c>
      <c r="AI7" s="216">
        <v>97.090999999999994</v>
      </c>
      <c r="AJ7" s="216">
        <v>87.424999999999997</v>
      </c>
      <c r="AK7" s="216">
        <v>79.438000000000002</v>
      </c>
      <c r="AL7" s="216">
        <v>62.335000000000001</v>
      </c>
      <c r="AM7" s="216">
        <v>47.76</v>
      </c>
      <c r="AN7" s="216">
        <v>58.095999999999997</v>
      </c>
      <c r="AO7" s="216">
        <v>55.884999999999998</v>
      </c>
      <c r="AP7" s="216">
        <v>59.524000000000001</v>
      </c>
      <c r="AQ7" s="216">
        <v>64.075000000000003</v>
      </c>
      <c r="AR7" s="216">
        <v>61.478000000000002</v>
      </c>
      <c r="AS7" s="216">
        <v>56.561</v>
      </c>
      <c r="AT7" s="216">
        <v>46.515000000000001</v>
      </c>
      <c r="AU7" s="216">
        <v>47.622999999999998</v>
      </c>
      <c r="AV7" s="216">
        <v>48.43</v>
      </c>
      <c r="AW7" s="216">
        <v>44.268000000000001</v>
      </c>
      <c r="AX7" s="216">
        <v>38.005000000000003</v>
      </c>
      <c r="AY7" s="216">
        <v>30.7</v>
      </c>
      <c r="AZ7" s="216">
        <v>32.182000000000002</v>
      </c>
      <c r="BA7" s="216">
        <v>38.21</v>
      </c>
      <c r="BB7" s="216">
        <v>41.582999999999998</v>
      </c>
      <c r="BC7" s="216">
        <v>46.741999999999997</v>
      </c>
      <c r="BD7" s="216">
        <v>48.247</v>
      </c>
      <c r="BE7" s="216">
        <v>44.951999999999998</v>
      </c>
      <c r="BF7" s="216">
        <v>45.84</v>
      </c>
      <c r="BG7" s="216">
        <v>46.57</v>
      </c>
      <c r="BH7" s="327">
        <v>48</v>
      </c>
      <c r="BI7" s="327">
        <v>48</v>
      </c>
      <c r="BJ7" s="327">
        <v>48</v>
      </c>
      <c r="BK7" s="327">
        <v>48</v>
      </c>
      <c r="BL7" s="327">
        <v>48</v>
      </c>
      <c r="BM7" s="327">
        <v>48</v>
      </c>
      <c r="BN7" s="327">
        <v>48</v>
      </c>
      <c r="BO7" s="327">
        <v>49</v>
      </c>
      <c r="BP7" s="327">
        <v>50</v>
      </c>
      <c r="BQ7" s="327">
        <v>51</v>
      </c>
      <c r="BR7" s="327">
        <v>52</v>
      </c>
      <c r="BS7" s="327">
        <v>53</v>
      </c>
      <c r="BT7" s="327">
        <v>54</v>
      </c>
      <c r="BU7" s="327">
        <v>55</v>
      </c>
      <c r="BV7" s="327">
        <v>56</v>
      </c>
    </row>
    <row r="8" spans="1:74" ht="11.1" customHeight="1" x14ac:dyDescent="0.2">
      <c r="A8" s="52" t="s">
        <v>675</v>
      </c>
      <c r="B8" s="651" t="s">
        <v>1259</v>
      </c>
      <c r="C8" s="216">
        <v>105.25</v>
      </c>
      <c r="D8" s="216">
        <v>108.08</v>
      </c>
      <c r="E8" s="216">
        <v>111</v>
      </c>
      <c r="F8" s="216">
        <v>108.54</v>
      </c>
      <c r="G8" s="216">
        <v>103.26</v>
      </c>
      <c r="H8" s="216">
        <v>92.18</v>
      </c>
      <c r="I8" s="216">
        <v>92.99</v>
      </c>
      <c r="J8" s="216">
        <v>97.04</v>
      </c>
      <c r="K8" s="216">
        <v>101.82</v>
      </c>
      <c r="L8" s="216">
        <v>100.92</v>
      </c>
      <c r="M8" s="216">
        <v>98.07</v>
      </c>
      <c r="N8" s="216">
        <v>93.7</v>
      </c>
      <c r="O8" s="216">
        <v>97.91</v>
      </c>
      <c r="P8" s="216">
        <v>99.23</v>
      </c>
      <c r="Q8" s="216">
        <v>99.11</v>
      </c>
      <c r="R8" s="216">
        <v>96.45</v>
      </c>
      <c r="S8" s="216">
        <v>98.5</v>
      </c>
      <c r="T8" s="216">
        <v>97.17</v>
      </c>
      <c r="U8" s="216">
        <v>101.56</v>
      </c>
      <c r="V8" s="216">
        <v>104.16</v>
      </c>
      <c r="W8" s="216">
        <v>103.49</v>
      </c>
      <c r="X8" s="216">
        <v>97.84</v>
      </c>
      <c r="Y8" s="216">
        <v>90.36</v>
      </c>
      <c r="Z8" s="216">
        <v>90.57</v>
      </c>
      <c r="AA8" s="216">
        <v>89.71</v>
      </c>
      <c r="AB8" s="216">
        <v>96.1</v>
      </c>
      <c r="AC8" s="216">
        <v>97.13</v>
      </c>
      <c r="AD8" s="216">
        <v>97.33</v>
      </c>
      <c r="AE8" s="216">
        <v>98.46</v>
      </c>
      <c r="AF8" s="216">
        <v>100.26</v>
      </c>
      <c r="AG8" s="216">
        <v>98.75</v>
      </c>
      <c r="AH8" s="216">
        <v>93.23</v>
      </c>
      <c r="AI8" s="216">
        <v>89.38</v>
      </c>
      <c r="AJ8" s="216">
        <v>82.75</v>
      </c>
      <c r="AK8" s="216">
        <v>74.34</v>
      </c>
      <c r="AL8" s="216">
        <v>57.36</v>
      </c>
      <c r="AM8" s="216">
        <v>44.74</v>
      </c>
      <c r="AN8" s="216">
        <v>47.18</v>
      </c>
      <c r="AO8" s="216">
        <v>47.22</v>
      </c>
      <c r="AP8" s="216">
        <v>51.62</v>
      </c>
      <c r="AQ8" s="216">
        <v>57.51</v>
      </c>
      <c r="AR8" s="216">
        <v>58.89</v>
      </c>
      <c r="AS8" s="216">
        <v>52.42</v>
      </c>
      <c r="AT8" s="216">
        <v>43.23</v>
      </c>
      <c r="AU8" s="216">
        <v>41.12</v>
      </c>
      <c r="AV8" s="216">
        <v>42.03</v>
      </c>
      <c r="AW8" s="216">
        <v>39.049999999999997</v>
      </c>
      <c r="AX8" s="216">
        <v>33.159999999999997</v>
      </c>
      <c r="AY8" s="216">
        <v>27.48</v>
      </c>
      <c r="AZ8" s="216">
        <v>26.61</v>
      </c>
      <c r="BA8" s="216">
        <v>32.21</v>
      </c>
      <c r="BB8" s="216">
        <v>35.9</v>
      </c>
      <c r="BC8" s="216">
        <v>40.880000000000003</v>
      </c>
      <c r="BD8" s="216">
        <v>44.13</v>
      </c>
      <c r="BE8" s="216">
        <v>40.28</v>
      </c>
      <c r="BF8" s="216">
        <v>41.22</v>
      </c>
      <c r="BG8" s="216">
        <v>41.68</v>
      </c>
      <c r="BH8" s="327">
        <v>43.5</v>
      </c>
      <c r="BI8" s="327">
        <v>43.5</v>
      </c>
      <c r="BJ8" s="327">
        <v>43.5</v>
      </c>
      <c r="BK8" s="327">
        <v>43.5</v>
      </c>
      <c r="BL8" s="327">
        <v>43.5</v>
      </c>
      <c r="BM8" s="327">
        <v>43.5</v>
      </c>
      <c r="BN8" s="327">
        <v>43.5</v>
      </c>
      <c r="BO8" s="327">
        <v>44.5</v>
      </c>
      <c r="BP8" s="327">
        <v>45.5</v>
      </c>
      <c r="BQ8" s="327">
        <v>46.5</v>
      </c>
      <c r="BR8" s="327">
        <v>47.5</v>
      </c>
      <c r="BS8" s="327">
        <v>48.5</v>
      </c>
      <c r="BT8" s="327">
        <v>49.5</v>
      </c>
      <c r="BU8" s="327">
        <v>50.5</v>
      </c>
      <c r="BV8" s="327">
        <v>51.5</v>
      </c>
    </row>
    <row r="9" spans="1:74" ht="11.1" customHeight="1" x14ac:dyDescent="0.2">
      <c r="A9" s="52" t="s">
        <v>1007</v>
      </c>
      <c r="B9" s="651" t="s">
        <v>1258</v>
      </c>
      <c r="C9" s="216">
        <v>104.71</v>
      </c>
      <c r="D9" s="216">
        <v>107.18</v>
      </c>
      <c r="E9" s="216">
        <v>110.92</v>
      </c>
      <c r="F9" s="216">
        <v>109.68</v>
      </c>
      <c r="G9" s="216">
        <v>103.17</v>
      </c>
      <c r="H9" s="216">
        <v>91.96</v>
      </c>
      <c r="I9" s="216">
        <v>92.84</v>
      </c>
      <c r="J9" s="216">
        <v>97.7</v>
      </c>
      <c r="K9" s="216">
        <v>101.97</v>
      </c>
      <c r="L9" s="216">
        <v>100.02</v>
      </c>
      <c r="M9" s="216">
        <v>96.78</v>
      </c>
      <c r="N9" s="216">
        <v>95.06</v>
      </c>
      <c r="O9" s="216">
        <v>100.78</v>
      </c>
      <c r="P9" s="216">
        <v>101.45</v>
      </c>
      <c r="Q9" s="216">
        <v>101.23</v>
      </c>
      <c r="R9" s="216">
        <v>99.5</v>
      </c>
      <c r="S9" s="216">
        <v>100.17</v>
      </c>
      <c r="T9" s="216">
        <v>98.67</v>
      </c>
      <c r="U9" s="216">
        <v>103.85</v>
      </c>
      <c r="V9" s="216">
        <v>106.2</v>
      </c>
      <c r="W9" s="216">
        <v>105.7</v>
      </c>
      <c r="X9" s="216">
        <v>100.41</v>
      </c>
      <c r="Y9" s="216">
        <v>93.32</v>
      </c>
      <c r="Z9" s="216">
        <v>94.32</v>
      </c>
      <c r="AA9" s="216">
        <v>93.58</v>
      </c>
      <c r="AB9" s="216">
        <v>99.36</v>
      </c>
      <c r="AC9" s="216">
        <v>100.09</v>
      </c>
      <c r="AD9" s="216">
        <v>100.15</v>
      </c>
      <c r="AE9" s="216">
        <v>100.61</v>
      </c>
      <c r="AF9" s="216">
        <v>102.51</v>
      </c>
      <c r="AG9" s="216">
        <v>101.22</v>
      </c>
      <c r="AH9" s="216">
        <v>95.61</v>
      </c>
      <c r="AI9" s="216">
        <v>92.26</v>
      </c>
      <c r="AJ9" s="216">
        <v>84.99</v>
      </c>
      <c r="AK9" s="216">
        <v>75.66</v>
      </c>
      <c r="AL9" s="216">
        <v>60.7</v>
      </c>
      <c r="AM9" s="216">
        <v>47</v>
      </c>
      <c r="AN9" s="216">
        <v>48.92</v>
      </c>
      <c r="AO9" s="216">
        <v>47.99</v>
      </c>
      <c r="AP9" s="216">
        <v>53.51</v>
      </c>
      <c r="AQ9" s="216">
        <v>58.65</v>
      </c>
      <c r="AR9" s="216">
        <v>60.12</v>
      </c>
      <c r="AS9" s="216">
        <v>53.4</v>
      </c>
      <c r="AT9" s="216">
        <v>44.97</v>
      </c>
      <c r="AU9" s="216">
        <v>44.38</v>
      </c>
      <c r="AV9" s="216">
        <v>44.77</v>
      </c>
      <c r="AW9" s="216">
        <v>41.43</v>
      </c>
      <c r="AX9" s="216">
        <v>35.630000000000003</v>
      </c>
      <c r="AY9" s="216">
        <v>29.99</v>
      </c>
      <c r="AZ9" s="216">
        <v>28.53</v>
      </c>
      <c r="BA9" s="216">
        <v>33.82</v>
      </c>
      <c r="BB9" s="216">
        <v>37.71</v>
      </c>
      <c r="BC9" s="216">
        <v>42.88</v>
      </c>
      <c r="BD9" s="216">
        <v>45.95</v>
      </c>
      <c r="BE9" s="216">
        <v>42.9</v>
      </c>
      <c r="BF9" s="216">
        <v>43.72</v>
      </c>
      <c r="BG9" s="216">
        <v>44.18</v>
      </c>
      <c r="BH9" s="327">
        <v>46</v>
      </c>
      <c r="BI9" s="327">
        <v>46</v>
      </c>
      <c r="BJ9" s="327">
        <v>46</v>
      </c>
      <c r="BK9" s="327">
        <v>46</v>
      </c>
      <c r="BL9" s="327">
        <v>46</v>
      </c>
      <c r="BM9" s="327">
        <v>46</v>
      </c>
      <c r="BN9" s="327">
        <v>46</v>
      </c>
      <c r="BO9" s="327">
        <v>47</v>
      </c>
      <c r="BP9" s="327">
        <v>48</v>
      </c>
      <c r="BQ9" s="327">
        <v>49</v>
      </c>
      <c r="BR9" s="327">
        <v>50</v>
      </c>
      <c r="BS9" s="327">
        <v>51</v>
      </c>
      <c r="BT9" s="327">
        <v>52</v>
      </c>
      <c r="BU9" s="327">
        <v>53</v>
      </c>
      <c r="BV9" s="327">
        <v>54</v>
      </c>
    </row>
    <row r="10" spans="1:74" ht="11.1" customHeight="1" x14ac:dyDescent="0.2">
      <c r="A10" s="49"/>
      <c r="B10" s="50" t="s">
        <v>1260</v>
      </c>
      <c r="C10" s="221"/>
      <c r="D10" s="221"/>
      <c r="E10" s="221"/>
      <c r="F10" s="221"/>
      <c r="G10" s="221"/>
      <c r="H10" s="221"/>
      <c r="I10" s="221"/>
      <c r="J10" s="221"/>
      <c r="K10" s="221"/>
      <c r="L10" s="221"/>
      <c r="M10" s="221"/>
      <c r="N10" s="221"/>
      <c r="O10" s="221"/>
      <c r="P10" s="221"/>
      <c r="Q10" s="221"/>
      <c r="R10" s="221"/>
      <c r="S10" s="221"/>
      <c r="T10" s="221"/>
      <c r="U10" s="221"/>
      <c r="V10" s="221"/>
      <c r="W10" s="221"/>
      <c r="X10" s="221"/>
      <c r="Y10" s="221"/>
      <c r="Z10" s="221"/>
      <c r="AA10" s="221"/>
      <c r="AB10" s="221"/>
      <c r="AC10" s="221"/>
      <c r="AD10" s="221"/>
      <c r="AE10" s="221"/>
      <c r="AF10" s="221"/>
      <c r="AG10" s="221"/>
      <c r="AH10" s="221"/>
      <c r="AI10" s="221"/>
      <c r="AJ10" s="221"/>
      <c r="AK10" s="221"/>
      <c r="AL10" s="221"/>
      <c r="AM10" s="221"/>
      <c r="AN10" s="221"/>
      <c r="AO10" s="221"/>
      <c r="AP10" s="221"/>
      <c r="AQ10" s="221"/>
      <c r="AR10" s="221"/>
      <c r="AS10" s="221"/>
      <c r="AT10" s="221"/>
      <c r="AU10" s="221"/>
      <c r="AV10" s="221"/>
      <c r="AW10" s="221"/>
      <c r="AX10" s="221"/>
      <c r="AY10" s="221"/>
      <c r="AZ10" s="221"/>
      <c r="BA10" s="221"/>
      <c r="BB10" s="221"/>
      <c r="BC10" s="221"/>
      <c r="BD10" s="221"/>
      <c r="BE10" s="221"/>
      <c r="BF10" s="221"/>
      <c r="BG10" s="221"/>
      <c r="BH10" s="412"/>
      <c r="BI10" s="412"/>
      <c r="BJ10" s="412"/>
      <c r="BK10" s="412"/>
      <c r="BL10" s="412"/>
      <c r="BM10" s="412"/>
      <c r="BN10" s="412"/>
      <c r="BO10" s="412"/>
      <c r="BP10" s="412"/>
      <c r="BQ10" s="412"/>
      <c r="BR10" s="412"/>
      <c r="BS10" s="412"/>
      <c r="BT10" s="412"/>
      <c r="BU10" s="412"/>
      <c r="BV10" s="412"/>
    </row>
    <row r="11" spans="1:74" ht="11.1" customHeight="1" x14ac:dyDescent="0.2">
      <c r="A11" s="49"/>
      <c r="B11" s="50" t="s">
        <v>703</v>
      </c>
      <c r="C11" s="221"/>
      <c r="D11" s="221"/>
      <c r="E11" s="221"/>
      <c r="F11" s="221"/>
      <c r="G11" s="221"/>
      <c r="H11" s="221"/>
      <c r="I11" s="221"/>
      <c r="J11" s="221"/>
      <c r="K11" s="221"/>
      <c r="L11" s="221"/>
      <c r="M11" s="221"/>
      <c r="N11" s="221"/>
      <c r="O11" s="221"/>
      <c r="P11" s="221"/>
      <c r="Q11" s="221"/>
      <c r="R11" s="221"/>
      <c r="S11" s="221"/>
      <c r="T11" s="221"/>
      <c r="U11" s="221"/>
      <c r="V11" s="221"/>
      <c r="W11" s="221"/>
      <c r="X11" s="221"/>
      <c r="Y11" s="221"/>
      <c r="Z11" s="221"/>
      <c r="AA11" s="221"/>
      <c r="AB11" s="221"/>
      <c r="AC11" s="221"/>
      <c r="AD11" s="221"/>
      <c r="AE11" s="221"/>
      <c r="AF11" s="221"/>
      <c r="AG11" s="221"/>
      <c r="AH11" s="221"/>
      <c r="AI11" s="221"/>
      <c r="AJ11" s="221"/>
      <c r="AK11" s="221"/>
      <c r="AL11" s="221"/>
      <c r="AM11" s="221"/>
      <c r="AN11" s="221"/>
      <c r="AO11" s="221"/>
      <c r="AP11" s="221"/>
      <c r="AQ11" s="221"/>
      <c r="AR11" s="221"/>
      <c r="AS11" s="221"/>
      <c r="AT11" s="221"/>
      <c r="AU11" s="221"/>
      <c r="AV11" s="221"/>
      <c r="AW11" s="221"/>
      <c r="AX11" s="221"/>
      <c r="AY11" s="221"/>
      <c r="AZ11" s="221"/>
      <c r="BA11" s="221"/>
      <c r="BB11" s="221"/>
      <c r="BC11" s="221"/>
      <c r="BD11" s="221"/>
      <c r="BE11" s="221"/>
      <c r="BF11" s="221"/>
      <c r="BG11" s="221"/>
      <c r="BH11" s="412"/>
      <c r="BI11" s="412"/>
      <c r="BJ11" s="412"/>
      <c r="BK11" s="412"/>
      <c r="BL11" s="412"/>
      <c r="BM11" s="412"/>
      <c r="BN11" s="412"/>
      <c r="BO11" s="412"/>
      <c r="BP11" s="412"/>
      <c r="BQ11" s="412"/>
      <c r="BR11" s="412"/>
      <c r="BS11" s="412"/>
      <c r="BT11" s="412"/>
      <c r="BU11" s="412"/>
      <c r="BV11" s="412"/>
    </row>
    <row r="12" spans="1:74" ht="11.1" customHeight="1" x14ac:dyDescent="0.2">
      <c r="A12" s="52" t="s">
        <v>992</v>
      </c>
      <c r="B12" s="151" t="s">
        <v>704</v>
      </c>
      <c r="C12" s="240">
        <v>274.7</v>
      </c>
      <c r="D12" s="240">
        <v>293.60000000000002</v>
      </c>
      <c r="E12" s="240">
        <v>320.3</v>
      </c>
      <c r="F12" s="240">
        <v>318.89999999999998</v>
      </c>
      <c r="G12" s="240">
        <v>301.60000000000002</v>
      </c>
      <c r="H12" s="240">
        <v>275.7</v>
      </c>
      <c r="I12" s="240">
        <v>280.60000000000002</v>
      </c>
      <c r="J12" s="240">
        <v>308.7</v>
      </c>
      <c r="K12" s="240">
        <v>316.3</v>
      </c>
      <c r="L12" s="240">
        <v>294.10000000000002</v>
      </c>
      <c r="M12" s="240">
        <v>271.3</v>
      </c>
      <c r="N12" s="240">
        <v>259</v>
      </c>
      <c r="O12" s="240">
        <v>267.60000000000002</v>
      </c>
      <c r="P12" s="240">
        <v>302</v>
      </c>
      <c r="Q12" s="240">
        <v>298.7</v>
      </c>
      <c r="R12" s="240">
        <v>285.3</v>
      </c>
      <c r="S12" s="240">
        <v>295.10000000000002</v>
      </c>
      <c r="T12" s="240">
        <v>288.2</v>
      </c>
      <c r="U12" s="240">
        <v>294.2</v>
      </c>
      <c r="V12" s="240">
        <v>289</v>
      </c>
      <c r="W12" s="240">
        <v>279.2</v>
      </c>
      <c r="X12" s="240">
        <v>263.2</v>
      </c>
      <c r="Y12" s="240">
        <v>254.4</v>
      </c>
      <c r="Z12" s="240">
        <v>258.10000000000002</v>
      </c>
      <c r="AA12" s="240">
        <v>260.39999999999998</v>
      </c>
      <c r="AB12" s="240">
        <v>269.89999999999998</v>
      </c>
      <c r="AC12" s="240">
        <v>285.5</v>
      </c>
      <c r="AD12" s="240">
        <v>298.10000000000002</v>
      </c>
      <c r="AE12" s="240">
        <v>295.10000000000002</v>
      </c>
      <c r="AF12" s="240">
        <v>300.10000000000002</v>
      </c>
      <c r="AG12" s="240">
        <v>285.5</v>
      </c>
      <c r="AH12" s="240">
        <v>275.89999999999998</v>
      </c>
      <c r="AI12" s="240">
        <v>266.89999999999998</v>
      </c>
      <c r="AJ12" s="240">
        <v>233.3</v>
      </c>
      <c r="AK12" s="240">
        <v>211.1</v>
      </c>
      <c r="AL12" s="240">
        <v>163.4</v>
      </c>
      <c r="AM12" s="240">
        <v>136.6</v>
      </c>
      <c r="AN12" s="240">
        <v>163.69999999999999</v>
      </c>
      <c r="AO12" s="240">
        <v>177</v>
      </c>
      <c r="AP12" s="240">
        <v>183.5</v>
      </c>
      <c r="AQ12" s="240">
        <v>208</v>
      </c>
      <c r="AR12" s="240">
        <v>212.1</v>
      </c>
      <c r="AS12" s="240">
        <v>207.2</v>
      </c>
      <c r="AT12" s="240">
        <v>183.8</v>
      </c>
      <c r="AU12" s="240">
        <v>160.9</v>
      </c>
      <c r="AV12" s="240">
        <v>155.80000000000001</v>
      </c>
      <c r="AW12" s="240">
        <v>142.6</v>
      </c>
      <c r="AX12" s="240">
        <v>135.6</v>
      </c>
      <c r="AY12" s="240">
        <v>118.7</v>
      </c>
      <c r="AZ12" s="240">
        <v>104.6</v>
      </c>
      <c r="BA12" s="240">
        <v>133.5</v>
      </c>
      <c r="BB12" s="240">
        <v>147.6</v>
      </c>
      <c r="BC12" s="240">
        <v>161.30000000000001</v>
      </c>
      <c r="BD12" s="240">
        <v>164.3</v>
      </c>
      <c r="BE12" s="240">
        <v>148.9</v>
      </c>
      <c r="BF12" s="240">
        <v>150.8398</v>
      </c>
      <c r="BG12" s="240">
        <v>150.363</v>
      </c>
      <c r="BH12" s="333">
        <v>147.6867</v>
      </c>
      <c r="BI12" s="333">
        <v>135.09950000000001</v>
      </c>
      <c r="BJ12" s="333">
        <v>128.45099999999999</v>
      </c>
      <c r="BK12" s="333">
        <v>126.4121</v>
      </c>
      <c r="BL12" s="333">
        <v>133.3843</v>
      </c>
      <c r="BM12" s="333">
        <v>144.7226</v>
      </c>
      <c r="BN12" s="333">
        <v>156.64080000000001</v>
      </c>
      <c r="BO12" s="333">
        <v>162.68860000000001</v>
      </c>
      <c r="BP12" s="333">
        <v>166.5932</v>
      </c>
      <c r="BQ12" s="333">
        <v>166.76570000000001</v>
      </c>
      <c r="BR12" s="333">
        <v>166.4538</v>
      </c>
      <c r="BS12" s="333">
        <v>160.82159999999999</v>
      </c>
      <c r="BT12" s="333">
        <v>154.42939999999999</v>
      </c>
      <c r="BU12" s="333">
        <v>150.57730000000001</v>
      </c>
      <c r="BV12" s="333">
        <v>145.2998</v>
      </c>
    </row>
    <row r="13" spans="1:74" ht="11.1" customHeight="1" x14ac:dyDescent="0.2">
      <c r="A13" s="49" t="s">
        <v>1008</v>
      </c>
      <c r="B13" s="151" t="s">
        <v>715</v>
      </c>
      <c r="C13" s="240">
        <v>301.8</v>
      </c>
      <c r="D13" s="240">
        <v>316.3</v>
      </c>
      <c r="E13" s="240">
        <v>330.8</v>
      </c>
      <c r="F13" s="240">
        <v>325.2</v>
      </c>
      <c r="G13" s="240">
        <v>303.89999999999998</v>
      </c>
      <c r="H13" s="240">
        <v>274.10000000000002</v>
      </c>
      <c r="I13" s="240">
        <v>290.7</v>
      </c>
      <c r="J13" s="240">
        <v>320.60000000000002</v>
      </c>
      <c r="K13" s="240">
        <v>327.8</v>
      </c>
      <c r="L13" s="240">
        <v>326.5</v>
      </c>
      <c r="M13" s="240">
        <v>311.7</v>
      </c>
      <c r="N13" s="240">
        <v>302.2</v>
      </c>
      <c r="O13" s="240">
        <v>304.60000000000002</v>
      </c>
      <c r="P13" s="240">
        <v>325.89999999999998</v>
      </c>
      <c r="Q13" s="240">
        <v>308.2</v>
      </c>
      <c r="R13" s="240">
        <v>296.89999999999998</v>
      </c>
      <c r="S13" s="240">
        <v>295.8</v>
      </c>
      <c r="T13" s="240">
        <v>292.3</v>
      </c>
      <c r="U13" s="240">
        <v>301.5</v>
      </c>
      <c r="V13" s="240">
        <v>308.39999999999998</v>
      </c>
      <c r="W13" s="240">
        <v>309.5</v>
      </c>
      <c r="X13" s="240">
        <v>300.60000000000002</v>
      </c>
      <c r="Y13" s="240">
        <v>294.89999999999998</v>
      </c>
      <c r="Z13" s="240">
        <v>299.8</v>
      </c>
      <c r="AA13" s="240">
        <v>298.10000000000002</v>
      </c>
      <c r="AB13" s="240">
        <v>309.10000000000002</v>
      </c>
      <c r="AC13" s="240">
        <v>303.10000000000002</v>
      </c>
      <c r="AD13" s="240">
        <v>302.7</v>
      </c>
      <c r="AE13" s="240">
        <v>298.7</v>
      </c>
      <c r="AF13" s="240">
        <v>297.3</v>
      </c>
      <c r="AG13" s="240">
        <v>292.10000000000002</v>
      </c>
      <c r="AH13" s="240">
        <v>290</v>
      </c>
      <c r="AI13" s="240">
        <v>280.60000000000002</v>
      </c>
      <c r="AJ13" s="240">
        <v>263.89999999999998</v>
      </c>
      <c r="AK13" s="240">
        <v>255.8</v>
      </c>
      <c r="AL13" s="240">
        <v>198</v>
      </c>
      <c r="AM13" s="240">
        <v>161.6</v>
      </c>
      <c r="AN13" s="240">
        <v>186.1</v>
      </c>
      <c r="AO13" s="240">
        <v>181.5</v>
      </c>
      <c r="AP13" s="240">
        <v>180.5</v>
      </c>
      <c r="AQ13" s="240">
        <v>197.3</v>
      </c>
      <c r="AR13" s="240">
        <v>188.1</v>
      </c>
      <c r="AS13" s="240">
        <v>172.9</v>
      </c>
      <c r="AT13" s="240">
        <v>156.19999999999999</v>
      </c>
      <c r="AU13" s="240">
        <v>155.1</v>
      </c>
      <c r="AV13" s="240">
        <v>157.19999999999999</v>
      </c>
      <c r="AW13" s="240">
        <v>145.6</v>
      </c>
      <c r="AX13" s="240">
        <v>117.6</v>
      </c>
      <c r="AY13" s="240">
        <v>101.5</v>
      </c>
      <c r="AZ13" s="240">
        <v>104.3</v>
      </c>
      <c r="BA13" s="240">
        <v>118.9</v>
      </c>
      <c r="BB13" s="240">
        <v>125.1</v>
      </c>
      <c r="BC13" s="240">
        <v>143.19999999999999</v>
      </c>
      <c r="BD13" s="240">
        <v>153.1</v>
      </c>
      <c r="BE13" s="240">
        <v>142.6</v>
      </c>
      <c r="BF13" s="240">
        <v>143.12649999999999</v>
      </c>
      <c r="BG13" s="240">
        <v>146.5617</v>
      </c>
      <c r="BH13" s="333">
        <v>150.55930000000001</v>
      </c>
      <c r="BI13" s="333">
        <v>152.10329999999999</v>
      </c>
      <c r="BJ13" s="333">
        <v>152.72999999999999</v>
      </c>
      <c r="BK13" s="333">
        <v>154.9058</v>
      </c>
      <c r="BL13" s="333">
        <v>157.54859999999999</v>
      </c>
      <c r="BM13" s="333">
        <v>159.09960000000001</v>
      </c>
      <c r="BN13" s="333">
        <v>159.79849999999999</v>
      </c>
      <c r="BO13" s="333">
        <v>161.83789999999999</v>
      </c>
      <c r="BP13" s="333">
        <v>162.82060000000001</v>
      </c>
      <c r="BQ13" s="333">
        <v>165.5369</v>
      </c>
      <c r="BR13" s="333">
        <v>172.9479</v>
      </c>
      <c r="BS13" s="333">
        <v>175.04810000000001</v>
      </c>
      <c r="BT13" s="333">
        <v>181.45079999999999</v>
      </c>
      <c r="BU13" s="333">
        <v>183.43680000000001</v>
      </c>
      <c r="BV13" s="333">
        <v>177.76159999999999</v>
      </c>
    </row>
    <row r="14" spans="1:74" ht="11.1" customHeight="1" x14ac:dyDescent="0.2">
      <c r="A14" s="52" t="s">
        <v>679</v>
      </c>
      <c r="B14" s="151" t="s">
        <v>705</v>
      </c>
      <c r="C14" s="240">
        <v>302.7</v>
      </c>
      <c r="D14" s="240">
        <v>316.60000000000002</v>
      </c>
      <c r="E14" s="240">
        <v>321.10000000000002</v>
      </c>
      <c r="F14" s="240">
        <v>315.3</v>
      </c>
      <c r="G14" s="240">
        <v>297.60000000000002</v>
      </c>
      <c r="H14" s="240">
        <v>263.5</v>
      </c>
      <c r="I14" s="240">
        <v>277.39999999999998</v>
      </c>
      <c r="J14" s="240">
        <v>298.8</v>
      </c>
      <c r="K14" s="240">
        <v>312.8</v>
      </c>
      <c r="L14" s="240">
        <v>315.5</v>
      </c>
      <c r="M14" s="240">
        <v>304.89999999999998</v>
      </c>
      <c r="N14" s="240">
        <v>300.3</v>
      </c>
      <c r="O14" s="240">
        <v>306.89999999999998</v>
      </c>
      <c r="P14" s="240">
        <v>316.8</v>
      </c>
      <c r="Q14" s="240">
        <v>297.7</v>
      </c>
      <c r="R14" s="240">
        <v>279.3</v>
      </c>
      <c r="S14" s="240">
        <v>270.8</v>
      </c>
      <c r="T14" s="240">
        <v>274.10000000000002</v>
      </c>
      <c r="U14" s="240">
        <v>289.39999999999998</v>
      </c>
      <c r="V14" s="240">
        <v>295.39999999999998</v>
      </c>
      <c r="W14" s="240">
        <v>297.3</v>
      </c>
      <c r="X14" s="240">
        <v>295.5</v>
      </c>
      <c r="Y14" s="240">
        <v>291</v>
      </c>
      <c r="Z14" s="240">
        <v>301.10000000000002</v>
      </c>
      <c r="AA14" s="240">
        <v>305.89999999999998</v>
      </c>
      <c r="AB14" s="240">
        <v>305.10000000000002</v>
      </c>
      <c r="AC14" s="240">
        <v>297.89999999999998</v>
      </c>
      <c r="AD14" s="240">
        <v>291.10000000000002</v>
      </c>
      <c r="AE14" s="240">
        <v>288.3</v>
      </c>
      <c r="AF14" s="240">
        <v>287.8</v>
      </c>
      <c r="AG14" s="240">
        <v>282.5</v>
      </c>
      <c r="AH14" s="240">
        <v>278.39999999999998</v>
      </c>
      <c r="AI14" s="240">
        <v>270.10000000000002</v>
      </c>
      <c r="AJ14" s="240">
        <v>247.6</v>
      </c>
      <c r="AK14" s="240">
        <v>237.1</v>
      </c>
      <c r="AL14" s="240">
        <v>205</v>
      </c>
      <c r="AM14" s="240">
        <v>166.9</v>
      </c>
      <c r="AN14" s="240">
        <v>185</v>
      </c>
      <c r="AO14" s="240">
        <v>184.7</v>
      </c>
      <c r="AP14" s="240">
        <v>174</v>
      </c>
      <c r="AQ14" s="240">
        <v>185.2</v>
      </c>
      <c r="AR14" s="240">
        <v>181.3</v>
      </c>
      <c r="AS14" s="240">
        <v>165.4</v>
      </c>
      <c r="AT14" s="240">
        <v>146.1</v>
      </c>
      <c r="AU14" s="240">
        <v>143.80000000000001</v>
      </c>
      <c r="AV14" s="240">
        <v>141.1</v>
      </c>
      <c r="AW14" s="240">
        <v>135.6</v>
      </c>
      <c r="AX14" s="240">
        <v>112.6</v>
      </c>
      <c r="AY14" s="240">
        <v>97.6</v>
      </c>
      <c r="AZ14" s="240">
        <v>94.8</v>
      </c>
      <c r="BA14" s="240">
        <v>107</v>
      </c>
      <c r="BB14" s="240">
        <v>111.3</v>
      </c>
      <c r="BC14" s="240">
        <v>129.1</v>
      </c>
      <c r="BD14" s="240">
        <v>140.4</v>
      </c>
      <c r="BE14" s="240">
        <v>130.5</v>
      </c>
      <c r="BF14" s="240">
        <v>132.1174</v>
      </c>
      <c r="BG14" s="240">
        <v>136.01130000000001</v>
      </c>
      <c r="BH14" s="333">
        <v>140.42349999999999</v>
      </c>
      <c r="BI14" s="333">
        <v>144.76300000000001</v>
      </c>
      <c r="BJ14" s="333">
        <v>151.0033</v>
      </c>
      <c r="BK14" s="333">
        <v>157.23070000000001</v>
      </c>
      <c r="BL14" s="333">
        <v>154.37289999999999</v>
      </c>
      <c r="BM14" s="333">
        <v>153.37139999999999</v>
      </c>
      <c r="BN14" s="333">
        <v>150.87780000000001</v>
      </c>
      <c r="BO14" s="333">
        <v>153.5205</v>
      </c>
      <c r="BP14" s="333">
        <v>154.06489999999999</v>
      </c>
      <c r="BQ14" s="333">
        <v>156.66569999999999</v>
      </c>
      <c r="BR14" s="333">
        <v>161.63810000000001</v>
      </c>
      <c r="BS14" s="333">
        <v>165.06530000000001</v>
      </c>
      <c r="BT14" s="333">
        <v>170.9205</v>
      </c>
      <c r="BU14" s="333">
        <v>175.7182</v>
      </c>
      <c r="BV14" s="333">
        <v>175.6421</v>
      </c>
    </row>
    <row r="15" spans="1:74" ht="11.1" customHeight="1" x14ac:dyDescent="0.2">
      <c r="A15" s="49"/>
      <c r="B15" s="50" t="s">
        <v>14</v>
      </c>
      <c r="C15" s="221"/>
      <c r="D15" s="221"/>
      <c r="E15" s="221"/>
      <c r="F15" s="221"/>
      <c r="G15" s="221"/>
      <c r="H15" s="221"/>
      <c r="I15" s="221"/>
      <c r="J15" s="221"/>
      <c r="K15" s="221"/>
      <c r="L15" s="221"/>
      <c r="M15" s="221"/>
      <c r="N15" s="221"/>
      <c r="O15" s="221"/>
      <c r="P15" s="221"/>
      <c r="Q15" s="221"/>
      <c r="R15" s="221"/>
      <c r="S15" s="221"/>
      <c r="T15" s="221"/>
      <c r="U15" s="221"/>
      <c r="V15" s="221"/>
      <c r="W15" s="221"/>
      <c r="X15" s="221"/>
      <c r="Y15" s="221"/>
      <c r="Z15" s="221"/>
      <c r="AA15" s="221"/>
      <c r="AB15" s="221"/>
      <c r="AC15" s="221"/>
      <c r="AD15" s="221"/>
      <c r="AE15" s="221"/>
      <c r="AF15" s="221"/>
      <c r="AG15" s="221"/>
      <c r="AH15" s="221"/>
      <c r="AI15" s="221"/>
      <c r="AJ15" s="221"/>
      <c r="AK15" s="221"/>
      <c r="AL15" s="221"/>
      <c r="AM15" s="221"/>
      <c r="AN15" s="221"/>
      <c r="AO15" s="221"/>
      <c r="AP15" s="221"/>
      <c r="AQ15" s="221"/>
      <c r="AR15" s="221"/>
      <c r="AS15" s="221"/>
      <c r="AT15" s="221"/>
      <c r="AU15" s="221"/>
      <c r="AV15" s="221"/>
      <c r="AW15" s="221"/>
      <c r="AX15" s="221"/>
      <c r="AY15" s="221"/>
      <c r="AZ15" s="221"/>
      <c r="BA15" s="221"/>
      <c r="BB15" s="221"/>
      <c r="BC15" s="221"/>
      <c r="BD15" s="221"/>
      <c r="BE15" s="221"/>
      <c r="BF15" s="221"/>
      <c r="BG15" s="221"/>
      <c r="BH15" s="412"/>
      <c r="BI15" s="412"/>
      <c r="BJ15" s="412"/>
      <c r="BK15" s="412"/>
      <c r="BL15" s="412"/>
      <c r="BM15" s="412"/>
      <c r="BN15" s="412"/>
      <c r="BO15" s="412"/>
      <c r="BP15" s="412"/>
      <c r="BQ15" s="412"/>
      <c r="BR15" s="412"/>
      <c r="BS15" s="412"/>
      <c r="BT15" s="412"/>
      <c r="BU15" s="412"/>
      <c r="BV15" s="412"/>
    </row>
    <row r="16" spans="1:74" ht="11.1" customHeight="1" x14ac:dyDescent="0.2">
      <c r="A16" s="52" t="s">
        <v>1009</v>
      </c>
      <c r="B16" s="151" t="s">
        <v>539</v>
      </c>
      <c r="C16" s="240">
        <v>308.7</v>
      </c>
      <c r="D16" s="240">
        <v>320.60000000000002</v>
      </c>
      <c r="E16" s="240">
        <v>333.7</v>
      </c>
      <c r="F16" s="240">
        <v>328.3</v>
      </c>
      <c r="G16" s="240">
        <v>310</v>
      </c>
      <c r="H16" s="240">
        <v>276.8</v>
      </c>
      <c r="I16" s="240">
        <v>285.60000000000002</v>
      </c>
      <c r="J16" s="240">
        <v>312.3</v>
      </c>
      <c r="K16" s="240">
        <v>328.3</v>
      </c>
      <c r="L16" s="240">
        <v>321.10000000000002</v>
      </c>
      <c r="M16" s="240">
        <v>304.5</v>
      </c>
      <c r="N16" s="240">
        <v>300.8</v>
      </c>
      <c r="O16" s="240">
        <v>311.7</v>
      </c>
      <c r="P16" s="240">
        <v>329.4</v>
      </c>
      <c r="Q16" s="240">
        <v>307</v>
      </c>
      <c r="R16" s="240">
        <v>292.2</v>
      </c>
      <c r="S16" s="240">
        <v>278.7</v>
      </c>
      <c r="T16" s="240">
        <v>281.3</v>
      </c>
      <c r="U16" s="240">
        <v>290.8</v>
      </c>
      <c r="V16" s="240">
        <v>300.2</v>
      </c>
      <c r="W16" s="240">
        <v>304</v>
      </c>
      <c r="X16" s="240">
        <v>293.10000000000002</v>
      </c>
      <c r="Y16" s="240">
        <v>288.3</v>
      </c>
      <c r="Z16" s="240">
        <v>300.8</v>
      </c>
      <c r="AA16" s="240">
        <v>298.7</v>
      </c>
      <c r="AB16" s="240">
        <v>299.39999999999998</v>
      </c>
      <c r="AC16" s="240">
        <v>294.2</v>
      </c>
      <c r="AD16" s="240">
        <v>293.10000000000002</v>
      </c>
      <c r="AE16" s="240">
        <v>296.5</v>
      </c>
      <c r="AF16" s="240">
        <v>294.5</v>
      </c>
      <c r="AG16" s="240">
        <v>290.60000000000002</v>
      </c>
      <c r="AH16" s="240">
        <v>291.60000000000002</v>
      </c>
      <c r="AI16" s="240">
        <v>283.39999999999998</v>
      </c>
      <c r="AJ16" s="240">
        <v>257.60000000000002</v>
      </c>
      <c r="AK16" s="240">
        <v>243.3</v>
      </c>
      <c r="AL16" s="240">
        <v>202.8</v>
      </c>
      <c r="AM16" s="240">
        <v>163.30000000000001</v>
      </c>
      <c r="AN16" s="240">
        <v>174.7</v>
      </c>
      <c r="AO16" s="240">
        <v>176.6</v>
      </c>
      <c r="AP16" s="240">
        <v>173.9</v>
      </c>
      <c r="AQ16" s="240">
        <v>197.9</v>
      </c>
      <c r="AR16" s="240">
        <v>185.5</v>
      </c>
      <c r="AS16" s="240">
        <v>169.4</v>
      </c>
      <c r="AT16" s="240">
        <v>151.6</v>
      </c>
      <c r="AU16" s="240">
        <v>146.5</v>
      </c>
      <c r="AV16" s="240">
        <v>147.30000000000001</v>
      </c>
      <c r="AW16" s="240">
        <v>142.4</v>
      </c>
      <c r="AX16" s="240">
        <v>123.2</v>
      </c>
      <c r="AY16" s="240">
        <v>103.8</v>
      </c>
      <c r="AZ16" s="240">
        <v>103.2</v>
      </c>
      <c r="BA16" s="240">
        <v>113.3</v>
      </c>
      <c r="BB16" s="240">
        <v>118.7</v>
      </c>
      <c r="BC16" s="240">
        <v>134.19999999999999</v>
      </c>
      <c r="BD16" s="240">
        <v>146.4</v>
      </c>
      <c r="BE16" s="240">
        <v>139.19999999999999</v>
      </c>
      <c r="BF16" s="240">
        <v>138.6</v>
      </c>
      <c r="BG16" s="240">
        <v>141.22380000000001</v>
      </c>
      <c r="BH16" s="333">
        <v>144.74029999999999</v>
      </c>
      <c r="BI16" s="333">
        <v>146.71190000000001</v>
      </c>
      <c r="BJ16" s="333">
        <v>151.53579999999999</v>
      </c>
      <c r="BK16" s="333">
        <v>154.73410000000001</v>
      </c>
      <c r="BL16" s="333">
        <v>153.5565</v>
      </c>
      <c r="BM16" s="333">
        <v>154.75579999999999</v>
      </c>
      <c r="BN16" s="333">
        <v>153.82599999999999</v>
      </c>
      <c r="BO16" s="333">
        <v>156.74010000000001</v>
      </c>
      <c r="BP16" s="333">
        <v>157.53440000000001</v>
      </c>
      <c r="BQ16" s="333">
        <v>160.73220000000001</v>
      </c>
      <c r="BR16" s="333">
        <v>167.9205</v>
      </c>
      <c r="BS16" s="333">
        <v>170.39490000000001</v>
      </c>
      <c r="BT16" s="333">
        <v>175.6277</v>
      </c>
      <c r="BU16" s="333">
        <v>177.92769999999999</v>
      </c>
      <c r="BV16" s="333">
        <v>176.8552</v>
      </c>
    </row>
    <row r="17" spans="1:74" ht="11.1" customHeight="1" x14ac:dyDescent="0.2">
      <c r="A17" s="52" t="s">
        <v>680</v>
      </c>
      <c r="B17" s="151" t="s">
        <v>120</v>
      </c>
      <c r="C17" s="240">
        <v>262</v>
      </c>
      <c r="D17" s="240">
        <v>270.5</v>
      </c>
      <c r="E17" s="240">
        <v>278.39999999999998</v>
      </c>
      <c r="F17" s="240">
        <v>273.10000000000002</v>
      </c>
      <c r="G17" s="240">
        <v>278.39999999999998</v>
      </c>
      <c r="H17" s="240">
        <v>247.6</v>
      </c>
      <c r="I17" s="240">
        <v>240.6</v>
      </c>
      <c r="J17" s="240">
        <v>257.89999999999998</v>
      </c>
      <c r="K17" s="240">
        <v>258.2</v>
      </c>
      <c r="L17" s="240">
        <v>249.6</v>
      </c>
      <c r="M17" s="240">
        <v>249.2</v>
      </c>
      <c r="N17" s="240">
        <v>243.1</v>
      </c>
      <c r="O17" s="240">
        <v>247.5</v>
      </c>
      <c r="P17" s="240">
        <v>257.8</v>
      </c>
      <c r="Q17" s="240">
        <v>251.7</v>
      </c>
      <c r="R17" s="240">
        <v>235.4</v>
      </c>
      <c r="S17" s="240">
        <v>250.7</v>
      </c>
      <c r="T17" s="240">
        <v>245.4</v>
      </c>
      <c r="U17" s="240">
        <v>238.4</v>
      </c>
      <c r="V17" s="240">
        <v>250</v>
      </c>
      <c r="W17" s="240">
        <v>251.3</v>
      </c>
      <c r="X17" s="240">
        <v>253.2</v>
      </c>
      <c r="Y17" s="240">
        <v>249.2</v>
      </c>
      <c r="Z17" s="240">
        <v>245.8</v>
      </c>
      <c r="AA17" s="240">
        <v>248.1</v>
      </c>
      <c r="AB17" s="240">
        <v>253.2</v>
      </c>
      <c r="AC17" s="240">
        <v>247.6</v>
      </c>
      <c r="AD17" s="240">
        <v>246.4</v>
      </c>
      <c r="AE17" s="240">
        <v>242</v>
      </c>
      <c r="AF17" s="240">
        <v>242.3</v>
      </c>
      <c r="AG17" s="240">
        <v>245.5</v>
      </c>
      <c r="AH17" s="240">
        <v>247.1</v>
      </c>
      <c r="AI17" s="240">
        <v>236.2</v>
      </c>
      <c r="AJ17" s="240">
        <v>219.4</v>
      </c>
      <c r="AK17" s="240">
        <v>194.6</v>
      </c>
      <c r="AL17" s="240">
        <v>167.6</v>
      </c>
      <c r="AM17" s="240">
        <v>126.4</v>
      </c>
      <c r="AN17" s="240">
        <v>137.6</v>
      </c>
      <c r="AO17" s="240">
        <v>146.5</v>
      </c>
      <c r="AP17" s="240">
        <v>151.6</v>
      </c>
      <c r="AQ17" s="240">
        <v>154.30000000000001</v>
      </c>
      <c r="AR17" s="240">
        <v>154.9</v>
      </c>
      <c r="AS17" s="240">
        <v>136.30000000000001</v>
      </c>
      <c r="AT17" s="240">
        <v>120.7</v>
      </c>
      <c r="AU17" s="240">
        <v>110.7</v>
      </c>
      <c r="AV17" s="240">
        <v>109.4</v>
      </c>
      <c r="AW17" s="240">
        <v>104.3</v>
      </c>
      <c r="AX17" s="240">
        <v>91.9</v>
      </c>
      <c r="AY17" s="240">
        <v>71</v>
      </c>
      <c r="AZ17" s="240">
        <v>63.2</v>
      </c>
      <c r="BA17" s="240">
        <v>69.3</v>
      </c>
      <c r="BB17" s="240">
        <v>78.2</v>
      </c>
      <c r="BC17" s="240">
        <v>92.2</v>
      </c>
      <c r="BD17" s="240">
        <v>98.3</v>
      </c>
      <c r="BE17" s="240">
        <v>104.3</v>
      </c>
      <c r="BF17" s="240">
        <v>109.67570000000001</v>
      </c>
      <c r="BG17" s="240">
        <v>109.536</v>
      </c>
      <c r="BH17" s="333">
        <v>110.6818</v>
      </c>
      <c r="BI17" s="333">
        <v>114.6442</v>
      </c>
      <c r="BJ17" s="333">
        <v>115.586</v>
      </c>
      <c r="BK17" s="333">
        <v>114.7543</v>
      </c>
      <c r="BL17" s="333">
        <v>116.8998</v>
      </c>
      <c r="BM17" s="333">
        <v>114.2045</v>
      </c>
      <c r="BN17" s="333">
        <v>111.47969999999999</v>
      </c>
      <c r="BO17" s="333">
        <v>114.54730000000001</v>
      </c>
      <c r="BP17" s="333">
        <v>117.7814</v>
      </c>
      <c r="BQ17" s="333">
        <v>118.309</v>
      </c>
      <c r="BR17" s="333">
        <v>124.2898</v>
      </c>
      <c r="BS17" s="333">
        <v>125.30029999999999</v>
      </c>
      <c r="BT17" s="333">
        <v>125.5613</v>
      </c>
      <c r="BU17" s="333">
        <v>130.57509999999999</v>
      </c>
      <c r="BV17" s="333">
        <v>133.39070000000001</v>
      </c>
    </row>
    <row r="18" spans="1:74" ht="11.1" customHeight="1" x14ac:dyDescent="0.2">
      <c r="A18" s="52"/>
      <c r="B18" s="53" t="s">
        <v>245</v>
      </c>
      <c r="C18" s="217"/>
      <c r="D18" s="217"/>
      <c r="E18" s="217"/>
      <c r="F18" s="217"/>
      <c r="G18" s="217"/>
      <c r="H18" s="217"/>
      <c r="I18" s="217"/>
      <c r="J18" s="217"/>
      <c r="K18" s="217"/>
      <c r="L18" s="217"/>
      <c r="M18" s="217"/>
      <c r="N18" s="217"/>
      <c r="O18" s="217"/>
      <c r="P18" s="217"/>
      <c r="Q18" s="217"/>
      <c r="R18" s="217"/>
      <c r="S18" s="217"/>
      <c r="T18" s="217"/>
      <c r="U18" s="217"/>
      <c r="V18" s="217"/>
      <c r="W18" s="217"/>
      <c r="X18" s="217"/>
      <c r="Y18" s="217"/>
      <c r="Z18" s="217"/>
      <c r="AA18" s="217"/>
      <c r="AB18" s="217"/>
      <c r="AC18" s="217"/>
      <c r="AD18" s="217"/>
      <c r="AE18" s="217"/>
      <c r="AF18" s="217"/>
      <c r="AG18" s="217"/>
      <c r="AH18" s="217"/>
      <c r="AI18" s="217"/>
      <c r="AJ18" s="217"/>
      <c r="AK18" s="217"/>
      <c r="AL18" s="217"/>
      <c r="AM18" s="217"/>
      <c r="AN18" s="217"/>
      <c r="AO18" s="217"/>
      <c r="AP18" s="217"/>
      <c r="AQ18" s="217"/>
      <c r="AR18" s="217"/>
      <c r="AS18" s="217"/>
      <c r="AT18" s="217"/>
      <c r="AU18" s="217"/>
      <c r="AV18" s="217"/>
      <c r="AW18" s="217"/>
      <c r="AX18" s="217"/>
      <c r="AY18" s="217"/>
      <c r="AZ18" s="217"/>
      <c r="BA18" s="217"/>
      <c r="BB18" s="217"/>
      <c r="BC18" s="217"/>
      <c r="BD18" s="217"/>
      <c r="BE18" s="217"/>
      <c r="BF18" s="217"/>
      <c r="BG18" s="217"/>
      <c r="BH18" s="328"/>
      <c r="BI18" s="328"/>
      <c r="BJ18" s="328"/>
      <c r="BK18" s="328"/>
      <c r="BL18" s="328"/>
      <c r="BM18" s="328"/>
      <c r="BN18" s="328"/>
      <c r="BO18" s="328"/>
      <c r="BP18" s="328"/>
      <c r="BQ18" s="328"/>
      <c r="BR18" s="328"/>
      <c r="BS18" s="328"/>
      <c r="BT18" s="328"/>
      <c r="BU18" s="328"/>
      <c r="BV18" s="328"/>
    </row>
    <row r="19" spans="1:74" ht="11.1" customHeight="1" x14ac:dyDescent="0.2">
      <c r="A19" s="52" t="s">
        <v>654</v>
      </c>
      <c r="B19" s="151" t="s">
        <v>246</v>
      </c>
      <c r="C19" s="240">
        <v>338</v>
      </c>
      <c r="D19" s="240">
        <v>357.92500000000001</v>
      </c>
      <c r="E19" s="240">
        <v>385.17500000000001</v>
      </c>
      <c r="F19" s="240">
        <v>390.04</v>
      </c>
      <c r="G19" s="240">
        <v>373.22500000000002</v>
      </c>
      <c r="H19" s="240">
        <v>353.875</v>
      </c>
      <c r="I19" s="240">
        <v>343.92</v>
      </c>
      <c r="J19" s="240">
        <v>372.15</v>
      </c>
      <c r="K19" s="240">
        <v>384.85</v>
      </c>
      <c r="L19" s="240">
        <v>374.56</v>
      </c>
      <c r="M19" s="240">
        <v>345.17500000000001</v>
      </c>
      <c r="N19" s="240">
        <v>331.04</v>
      </c>
      <c r="O19" s="240">
        <v>331.85</v>
      </c>
      <c r="P19" s="240">
        <v>367</v>
      </c>
      <c r="Q19" s="240">
        <v>371.125</v>
      </c>
      <c r="R19" s="240">
        <v>357.02</v>
      </c>
      <c r="S19" s="240">
        <v>361.47500000000002</v>
      </c>
      <c r="T19" s="240">
        <v>362.6</v>
      </c>
      <c r="U19" s="240">
        <v>359.1</v>
      </c>
      <c r="V19" s="240">
        <v>357.375</v>
      </c>
      <c r="W19" s="240">
        <v>353.24</v>
      </c>
      <c r="X19" s="240">
        <v>334.375</v>
      </c>
      <c r="Y19" s="240">
        <v>324.27499999999998</v>
      </c>
      <c r="Z19" s="240">
        <v>327.64</v>
      </c>
      <c r="AA19" s="240">
        <v>331.25</v>
      </c>
      <c r="AB19" s="240">
        <v>335.625</v>
      </c>
      <c r="AC19" s="240">
        <v>353.32</v>
      </c>
      <c r="AD19" s="240">
        <v>366.07499999999999</v>
      </c>
      <c r="AE19" s="240">
        <v>367.27499999999998</v>
      </c>
      <c r="AF19" s="240">
        <v>369.16</v>
      </c>
      <c r="AG19" s="240">
        <v>361.125</v>
      </c>
      <c r="AH19" s="240">
        <v>348.65</v>
      </c>
      <c r="AI19" s="240">
        <v>340.62</v>
      </c>
      <c r="AJ19" s="240">
        <v>317.05</v>
      </c>
      <c r="AK19" s="240">
        <v>291.22500000000002</v>
      </c>
      <c r="AL19" s="240">
        <v>254.26</v>
      </c>
      <c r="AM19" s="240">
        <v>211.57499999999999</v>
      </c>
      <c r="AN19" s="240">
        <v>221.625</v>
      </c>
      <c r="AO19" s="240">
        <v>246.36</v>
      </c>
      <c r="AP19" s="240">
        <v>246.9</v>
      </c>
      <c r="AQ19" s="240">
        <v>271.82499999999999</v>
      </c>
      <c r="AR19" s="240">
        <v>280.16000000000003</v>
      </c>
      <c r="AS19" s="240">
        <v>279.35000000000002</v>
      </c>
      <c r="AT19" s="240">
        <v>263.62</v>
      </c>
      <c r="AU19" s="240">
        <v>236.52500000000001</v>
      </c>
      <c r="AV19" s="240">
        <v>229</v>
      </c>
      <c r="AW19" s="240">
        <v>215.8</v>
      </c>
      <c r="AX19" s="240">
        <v>203.75</v>
      </c>
      <c r="AY19" s="240">
        <v>194.85</v>
      </c>
      <c r="AZ19" s="240">
        <v>176.36</v>
      </c>
      <c r="BA19" s="240">
        <v>196.875</v>
      </c>
      <c r="BB19" s="240">
        <v>211.27500000000001</v>
      </c>
      <c r="BC19" s="240">
        <v>226.82</v>
      </c>
      <c r="BD19" s="240">
        <v>236.55</v>
      </c>
      <c r="BE19" s="240">
        <v>223.9</v>
      </c>
      <c r="BF19" s="240">
        <v>217.76</v>
      </c>
      <c r="BG19" s="240">
        <v>221.85</v>
      </c>
      <c r="BH19" s="333">
        <v>222.4006</v>
      </c>
      <c r="BI19" s="333">
        <v>210.98009999999999</v>
      </c>
      <c r="BJ19" s="333">
        <v>202.86619999999999</v>
      </c>
      <c r="BK19" s="333">
        <v>196.79429999999999</v>
      </c>
      <c r="BL19" s="333">
        <v>201.62110000000001</v>
      </c>
      <c r="BM19" s="333">
        <v>214.93719999999999</v>
      </c>
      <c r="BN19" s="333">
        <v>227.1883</v>
      </c>
      <c r="BO19" s="333">
        <v>235.6858</v>
      </c>
      <c r="BP19" s="333">
        <v>240.83279999999999</v>
      </c>
      <c r="BQ19" s="333">
        <v>241.22219999999999</v>
      </c>
      <c r="BR19" s="333">
        <v>240.58070000000001</v>
      </c>
      <c r="BS19" s="333">
        <v>235.70660000000001</v>
      </c>
      <c r="BT19" s="333">
        <v>229.7405</v>
      </c>
      <c r="BU19" s="333">
        <v>224.59039999999999</v>
      </c>
      <c r="BV19" s="333">
        <v>218.52610000000001</v>
      </c>
    </row>
    <row r="20" spans="1:74" ht="11.1" customHeight="1" x14ac:dyDescent="0.2">
      <c r="A20" s="52" t="s">
        <v>677</v>
      </c>
      <c r="B20" s="151" t="s">
        <v>247</v>
      </c>
      <c r="C20" s="240">
        <v>344</v>
      </c>
      <c r="D20" s="240">
        <v>363.95</v>
      </c>
      <c r="E20" s="240">
        <v>390.72500000000002</v>
      </c>
      <c r="F20" s="240">
        <v>395.82</v>
      </c>
      <c r="G20" s="240">
        <v>379.1</v>
      </c>
      <c r="H20" s="240">
        <v>359.57499999999999</v>
      </c>
      <c r="I20" s="240">
        <v>349.82</v>
      </c>
      <c r="J20" s="240">
        <v>378.02499999999998</v>
      </c>
      <c r="K20" s="240">
        <v>390.95</v>
      </c>
      <c r="L20" s="240">
        <v>381.2</v>
      </c>
      <c r="M20" s="240">
        <v>352.07499999999999</v>
      </c>
      <c r="N20" s="240">
        <v>338.06</v>
      </c>
      <c r="O20" s="240">
        <v>339.07499999999999</v>
      </c>
      <c r="P20" s="240">
        <v>373.6</v>
      </c>
      <c r="Q20" s="240">
        <v>377.875</v>
      </c>
      <c r="R20" s="240">
        <v>363.82</v>
      </c>
      <c r="S20" s="240">
        <v>367.5</v>
      </c>
      <c r="T20" s="240">
        <v>368.85</v>
      </c>
      <c r="U20" s="240">
        <v>366.06</v>
      </c>
      <c r="V20" s="240">
        <v>364.47500000000002</v>
      </c>
      <c r="W20" s="240">
        <v>360.42</v>
      </c>
      <c r="X20" s="240">
        <v>341.95</v>
      </c>
      <c r="Y20" s="240">
        <v>332.17500000000001</v>
      </c>
      <c r="Z20" s="240">
        <v>335.68</v>
      </c>
      <c r="AA20" s="240">
        <v>339.2</v>
      </c>
      <c r="AB20" s="240">
        <v>343.42500000000001</v>
      </c>
      <c r="AC20" s="240">
        <v>360.58</v>
      </c>
      <c r="AD20" s="240">
        <v>373.52499999999998</v>
      </c>
      <c r="AE20" s="240">
        <v>375</v>
      </c>
      <c r="AF20" s="240">
        <v>376.6</v>
      </c>
      <c r="AG20" s="240">
        <v>368.82499999999999</v>
      </c>
      <c r="AH20" s="240">
        <v>356.45</v>
      </c>
      <c r="AI20" s="240">
        <v>348.42</v>
      </c>
      <c r="AJ20" s="240">
        <v>325.45</v>
      </c>
      <c r="AK20" s="240">
        <v>299.67500000000001</v>
      </c>
      <c r="AL20" s="240">
        <v>263.24</v>
      </c>
      <c r="AM20" s="240">
        <v>220.75</v>
      </c>
      <c r="AN20" s="240">
        <v>230.07499999999999</v>
      </c>
      <c r="AO20" s="240">
        <v>254.64</v>
      </c>
      <c r="AP20" s="240">
        <v>255.47499999999999</v>
      </c>
      <c r="AQ20" s="240">
        <v>280.22500000000002</v>
      </c>
      <c r="AR20" s="240">
        <v>288.48</v>
      </c>
      <c r="AS20" s="240">
        <v>287.95</v>
      </c>
      <c r="AT20" s="240">
        <v>272.60000000000002</v>
      </c>
      <c r="AU20" s="240">
        <v>246.15</v>
      </c>
      <c r="AV20" s="240">
        <v>238.67500000000001</v>
      </c>
      <c r="AW20" s="240">
        <v>226.02</v>
      </c>
      <c r="AX20" s="240">
        <v>214.42500000000001</v>
      </c>
      <c r="AY20" s="240">
        <v>205.65</v>
      </c>
      <c r="AZ20" s="240">
        <v>187.2</v>
      </c>
      <c r="BA20" s="240">
        <v>207.07499999999999</v>
      </c>
      <c r="BB20" s="240">
        <v>221.57499999999999</v>
      </c>
      <c r="BC20" s="240">
        <v>237.1</v>
      </c>
      <c r="BD20" s="240">
        <v>246.7</v>
      </c>
      <c r="BE20" s="240">
        <v>234.5</v>
      </c>
      <c r="BF20" s="240">
        <v>228.38</v>
      </c>
      <c r="BG20" s="240">
        <v>232.65</v>
      </c>
      <c r="BH20" s="333">
        <v>233.2099</v>
      </c>
      <c r="BI20" s="333">
        <v>221.84620000000001</v>
      </c>
      <c r="BJ20" s="333">
        <v>213.84639999999999</v>
      </c>
      <c r="BK20" s="333">
        <v>207.63229999999999</v>
      </c>
      <c r="BL20" s="333">
        <v>212.45140000000001</v>
      </c>
      <c r="BM20" s="333">
        <v>225.52860000000001</v>
      </c>
      <c r="BN20" s="333">
        <v>237.7946</v>
      </c>
      <c r="BO20" s="333">
        <v>246.3159</v>
      </c>
      <c r="BP20" s="333">
        <v>251.33519999999999</v>
      </c>
      <c r="BQ20" s="333">
        <v>251.90960000000001</v>
      </c>
      <c r="BR20" s="333">
        <v>251.32259999999999</v>
      </c>
      <c r="BS20" s="333">
        <v>246.54390000000001</v>
      </c>
      <c r="BT20" s="333">
        <v>240.77019999999999</v>
      </c>
      <c r="BU20" s="333">
        <v>235.77979999999999</v>
      </c>
      <c r="BV20" s="333">
        <v>229.89150000000001</v>
      </c>
    </row>
    <row r="21" spans="1:74" ht="11.1" customHeight="1" x14ac:dyDescent="0.2">
      <c r="A21" s="52" t="s">
        <v>678</v>
      </c>
      <c r="B21" s="151" t="s">
        <v>1034</v>
      </c>
      <c r="C21" s="240">
        <v>383.26</v>
      </c>
      <c r="D21" s="240">
        <v>395.25</v>
      </c>
      <c r="E21" s="240">
        <v>412.65</v>
      </c>
      <c r="F21" s="240">
        <v>411.5</v>
      </c>
      <c r="G21" s="240">
        <v>397.85</v>
      </c>
      <c r="H21" s="240">
        <v>375.85</v>
      </c>
      <c r="I21" s="240">
        <v>372.1</v>
      </c>
      <c r="J21" s="240">
        <v>398.25</v>
      </c>
      <c r="K21" s="240">
        <v>412</v>
      </c>
      <c r="L21" s="240">
        <v>409.38</v>
      </c>
      <c r="M21" s="240">
        <v>400</v>
      </c>
      <c r="N21" s="240">
        <v>396.08</v>
      </c>
      <c r="O21" s="240">
        <v>390.85</v>
      </c>
      <c r="P21" s="240">
        <v>411.05</v>
      </c>
      <c r="Q21" s="240">
        <v>406.77499999999998</v>
      </c>
      <c r="R21" s="240">
        <v>393</v>
      </c>
      <c r="S21" s="240">
        <v>387.02499999999998</v>
      </c>
      <c r="T21" s="240">
        <v>384.92500000000001</v>
      </c>
      <c r="U21" s="240">
        <v>386.6</v>
      </c>
      <c r="V21" s="240">
        <v>390.45</v>
      </c>
      <c r="W21" s="240">
        <v>396.08</v>
      </c>
      <c r="X21" s="240">
        <v>388.47500000000002</v>
      </c>
      <c r="Y21" s="240">
        <v>383.875</v>
      </c>
      <c r="Z21" s="240">
        <v>388.18</v>
      </c>
      <c r="AA21" s="240">
        <v>389.32499999999999</v>
      </c>
      <c r="AB21" s="240">
        <v>398.35</v>
      </c>
      <c r="AC21" s="240">
        <v>400.06</v>
      </c>
      <c r="AD21" s="240">
        <v>396.42500000000001</v>
      </c>
      <c r="AE21" s="240">
        <v>394.27499999999998</v>
      </c>
      <c r="AF21" s="240">
        <v>390.62</v>
      </c>
      <c r="AG21" s="240">
        <v>388.35</v>
      </c>
      <c r="AH21" s="240">
        <v>383.8</v>
      </c>
      <c r="AI21" s="240">
        <v>379.24</v>
      </c>
      <c r="AJ21" s="240">
        <v>368.05</v>
      </c>
      <c r="AK21" s="240">
        <v>364.72500000000002</v>
      </c>
      <c r="AL21" s="240">
        <v>341.06</v>
      </c>
      <c r="AM21" s="240">
        <v>299.72500000000002</v>
      </c>
      <c r="AN21" s="240">
        <v>285.77499999999998</v>
      </c>
      <c r="AO21" s="240">
        <v>289.7</v>
      </c>
      <c r="AP21" s="240">
        <v>278.22500000000002</v>
      </c>
      <c r="AQ21" s="240">
        <v>288.75</v>
      </c>
      <c r="AR21" s="240">
        <v>287.3</v>
      </c>
      <c r="AS21" s="240">
        <v>278.77499999999998</v>
      </c>
      <c r="AT21" s="240">
        <v>259.5</v>
      </c>
      <c r="AU21" s="240">
        <v>250.5</v>
      </c>
      <c r="AV21" s="240">
        <v>251.92500000000001</v>
      </c>
      <c r="AW21" s="240">
        <v>246.7</v>
      </c>
      <c r="AX21" s="240">
        <v>230.9</v>
      </c>
      <c r="AY21" s="240">
        <v>214.27500000000001</v>
      </c>
      <c r="AZ21" s="240">
        <v>199.82</v>
      </c>
      <c r="BA21" s="240">
        <v>209</v>
      </c>
      <c r="BB21" s="240">
        <v>215.15</v>
      </c>
      <c r="BC21" s="240">
        <v>231.46</v>
      </c>
      <c r="BD21" s="240">
        <v>242.25</v>
      </c>
      <c r="BE21" s="240">
        <v>240.45</v>
      </c>
      <c r="BF21" s="240">
        <v>235.06</v>
      </c>
      <c r="BG21" s="240">
        <v>239.42500000000001</v>
      </c>
      <c r="BH21" s="333">
        <v>244.2055</v>
      </c>
      <c r="BI21" s="333">
        <v>247.98509999999999</v>
      </c>
      <c r="BJ21" s="333">
        <v>253.8716</v>
      </c>
      <c r="BK21" s="333">
        <v>254.36150000000001</v>
      </c>
      <c r="BL21" s="333">
        <v>259.1259</v>
      </c>
      <c r="BM21" s="333">
        <v>265.04750000000001</v>
      </c>
      <c r="BN21" s="333">
        <v>261.48149999999998</v>
      </c>
      <c r="BO21" s="333">
        <v>261.86290000000002</v>
      </c>
      <c r="BP21" s="333">
        <v>264.08120000000002</v>
      </c>
      <c r="BQ21" s="333">
        <v>265.678</v>
      </c>
      <c r="BR21" s="333">
        <v>270.19630000000001</v>
      </c>
      <c r="BS21" s="333">
        <v>275.3322</v>
      </c>
      <c r="BT21" s="333">
        <v>278.52940000000001</v>
      </c>
      <c r="BU21" s="333">
        <v>282.59070000000003</v>
      </c>
      <c r="BV21" s="333">
        <v>284.76440000000002</v>
      </c>
    </row>
    <row r="22" spans="1:74" ht="11.1" customHeight="1" x14ac:dyDescent="0.2">
      <c r="A22" s="52" t="s">
        <v>638</v>
      </c>
      <c r="B22" s="151" t="s">
        <v>705</v>
      </c>
      <c r="C22" s="240">
        <v>369.7</v>
      </c>
      <c r="D22" s="240">
        <v>380.4</v>
      </c>
      <c r="E22" s="240">
        <v>390.9</v>
      </c>
      <c r="F22" s="240">
        <v>385.8</v>
      </c>
      <c r="G22" s="240">
        <v>374.9</v>
      </c>
      <c r="H22" s="240">
        <v>351.3</v>
      </c>
      <c r="I22" s="240">
        <v>349.2</v>
      </c>
      <c r="J22" s="240">
        <v>366</v>
      </c>
      <c r="K22" s="240">
        <v>381.7</v>
      </c>
      <c r="L22" s="240">
        <v>384.7</v>
      </c>
      <c r="M22" s="240">
        <v>384.7</v>
      </c>
      <c r="N22" s="240">
        <v>384.4</v>
      </c>
      <c r="O22" s="240">
        <v>384.1</v>
      </c>
      <c r="P22" s="240">
        <v>396.5</v>
      </c>
      <c r="Q22" s="240">
        <v>387.9</v>
      </c>
      <c r="R22" s="240">
        <v>370.1</v>
      </c>
      <c r="S22" s="240">
        <v>359.9</v>
      </c>
      <c r="T22" s="240">
        <v>356.9</v>
      </c>
      <c r="U22" s="240">
        <v>360.4</v>
      </c>
      <c r="V22" s="240">
        <v>365.1</v>
      </c>
      <c r="W22" s="240">
        <v>369.4</v>
      </c>
      <c r="X22" s="240">
        <v>368.4</v>
      </c>
      <c r="Y22" s="240">
        <v>368.3</v>
      </c>
      <c r="Z22" s="240">
        <v>377.2</v>
      </c>
      <c r="AA22" s="240">
        <v>390.4</v>
      </c>
      <c r="AB22" s="240">
        <v>407.2</v>
      </c>
      <c r="AC22" s="240">
        <v>395.2</v>
      </c>
      <c r="AD22" s="240">
        <v>383</v>
      </c>
      <c r="AE22" s="240">
        <v>381.5</v>
      </c>
      <c r="AF22" s="240">
        <v>377.9</v>
      </c>
      <c r="AG22" s="240">
        <v>375.3</v>
      </c>
      <c r="AH22" s="240">
        <v>370.5</v>
      </c>
      <c r="AI22" s="240">
        <v>364.2</v>
      </c>
      <c r="AJ22" s="240">
        <v>351.5</v>
      </c>
      <c r="AK22" s="240">
        <v>338.4</v>
      </c>
      <c r="AL22" s="240">
        <v>313.8</v>
      </c>
      <c r="AM22" s="240">
        <v>281.10000000000002</v>
      </c>
      <c r="AN22" s="240">
        <v>286.39999999999998</v>
      </c>
      <c r="AO22" s="240">
        <v>301.89999999999998</v>
      </c>
      <c r="AP22" s="240">
        <v>275.5</v>
      </c>
      <c r="AQ22" s="240">
        <v>278.8</v>
      </c>
      <c r="AR22" s="240">
        <v>274.3</v>
      </c>
      <c r="AS22" s="240">
        <v>265.10000000000002</v>
      </c>
      <c r="AT22" s="240">
        <v>243.7</v>
      </c>
      <c r="AU22" s="240">
        <v>237.6</v>
      </c>
      <c r="AV22" s="240">
        <v>235</v>
      </c>
      <c r="AW22" s="240">
        <v>230.2</v>
      </c>
      <c r="AX22" s="240">
        <v>211.4</v>
      </c>
      <c r="AY22" s="240">
        <v>197</v>
      </c>
      <c r="AZ22" s="240">
        <v>192.3</v>
      </c>
      <c r="BA22" s="240">
        <v>194.7</v>
      </c>
      <c r="BB22" s="240">
        <v>198.9</v>
      </c>
      <c r="BC22" s="240">
        <v>209.7</v>
      </c>
      <c r="BD22" s="240">
        <v>215.5</v>
      </c>
      <c r="BE22" s="240">
        <v>213</v>
      </c>
      <c r="BF22" s="240">
        <v>207.3</v>
      </c>
      <c r="BG22" s="240">
        <v>217.22659999999999</v>
      </c>
      <c r="BH22" s="333">
        <v>226.39359999999999</v>
      </c>
      <c r="BI22" s="333">
        <v>234.10820000000001</v>
      </c>
      <c r="BJ22" s="333">
        <v>245.3707</v>
      </c>
      <c r="BK22" s="333">
        <v>254.48759999999999</v>
      </c>
      <c r="BL22" s="333">
        <v>254.35230000000001</v>
      </c>
      <c r="BM22" s="333">
        <v>254.44370000000001</v>
      </c>
      <c r="BN22" s="333">
        <v>248.92009999999999</v>
      </c>
      <c r="BO22" s="333">
        <v>250.6695</v>
      </c>
      <c r="BP22" s="333">
        <v>251.55019999999999</v>
      </c>
      <c r="BQ22" s="333">
        <v>253.9314</v>
      </c>
      <c r="BR22" s="333">
        <v>257.19900000000001</v>
      </c>
      <c r="BS22" s="333">
        <v>259.86720000000003</v>
      </c>
      <c r="BT22" s="333">
        <v>265.4393</v>
      </c>
      <c r="BU22" s="333">
        <v>272.10520000000002</v>
      </c>
      <c r="BV22" s="333">
        <v>276.28230000000002</v>
      </c>
    </row>
    <row r="23" spans="1:74" ht="11.1" customHeight="1" x14ac:dyDescent="0.2">
      <c r="A23" s="49"/>
      <c r="B23" s="54" t="s">
        <v>144</v>
      </c>
      <c r="C23" s="222"/>
      <c r="D23" s="222"/>
      <c r="E23" s="222"/>
      <c r="F23" s="222"/>
      <c r="G23" s="222"/>
      <c r="H23" s="222"/>
      <c r="I23" s="222"/>
      <c r="J23" s="222"/>
      <c r="K23" s="222"/>
      <c r="L23" s="222"/>
      <c r="M23" s="222"/>
      <c r="N23" s="222"/>
      <c r="O23" s="222"/>
      <c r="P23" s="222"/>
      <c r="Q23" s="222"/>
      <c r="R23" s="222"/>
      <c r="S23" s="222"/>
      <c r="T23" s="222"/>
      <c r="U23" s="222"/>
      <c r="V23" s="222"/>
      <c r="W23" s="222"/>
      <c r="X23" s="222"/>
      <c r="Y23" s="222"/>
      <c r="Z23" s="222"/>
      <c r="AA23" s="222"/>
      <c r="AB23" s="222"/>
      <c r="AC23" s="222"/>
      <c r="AD23" s="222"/>
      <c r="AE23" s="222"/>
      <c r="AF23" s="222"/>
      <c r="AG23" s="222"/>
      <c r="AH23" s="222"/>
      <c r="AI23" s="222"/>
      <c r="AJ23" s="222"/>
      <c r="AK23" s="222"/>
      <c r="AL23" s="222"/>
      <c r="AM23" s="222"/>
      <c r="AN23" s="222"/>
      <c r="AO23" s="222"/>
      <c r="AP23" s="222"/>
      <c r="AQ23" s="222"/>
      <c r="AR23" s="222"/>
      <c r="AS23" s="222"/>
      <c r="AT23" s="222"/>
      <c r="AU23" s="222"/>
      <c r="AV23" s="222"/>
      <c r="AW23" s="222"/>
      <c r="AX23" s="222"/>
      <c r="AY23" s="748"/>
      <c r="AZ23" s="748"/>
      <c r="BA23" s="748"/>
      <c r="BB23" s="748"/>
      <c r="BC23" s="748"/>
      <c r="BD23" s="748"/>
      <c r="BE23" s="748"/>
      <c r="BF23" s="748"/>
      <c r="BG23" s="758"/>
      <c r="BH23" s="413"/>
      <c r="BI23" s="413"/>
      <c r="BJ23" s="413"/>
      <c r="BK23" s="413"/>
      <c r="BL23" s="413"/>
      <c r="BM23" s="413"/>
      <c r="BN23" s="413"/>
      <c r="BO23" s="413"/>
      <c r="BP23" s="413"/>
      <c r="BQ23" s="413"/>
      <c r="BR23" s="413"/>
      <c r="BS23" s="413"/>
      <c r="BT23" s="413"/>
      <c r="BU23" s="413"/>
      <c r="BV23" s="413"/>
    </row>
    <row r="24" spans="1:74" ht="11.1" customHeight="1" x14ac:dyDescent="0.2">
      <c r="A24" s="52" t="s">
        <v>957</v>
      </c>
      <c r="B24" s="151" t="s">
        <v>143</v>
      </c>
      <c r="C24" s="216">
        <v>2.7511299999999999</v>
      </c>
      <c r="D24" s="216">
        <v>2.5801500000000002</v>
      </c>
      <c r="E24" s="216">
        <v>2.2371599999999998</v>
      </c>
      <c r="F24" s="216">
        <v>2.0033500000000002</v>
      </c>
      <c r="G24" s="216">
        <v>2.5049600000000001</v>
      </c>
      <c r="H24" s="216">
        <v>2.5286499999999998</v>
      </c>
      <c r="I24" s="216">
        <v>3.0415899999999998</v>
      </c>
      <c r="J24" s="216">
        <v>2.9231400000000001</v>
      </c>
      <c r="K24" s="216">
        <v>2.93344</v>
      </c>
      <c r="L24" s="216">
        <v>3.4165100000000002</v>
      </c>
      <c r="M24" s="216">
        <v>3.6461999999999999</v>
      </c>
      <c r="N24" s="216">
        <v>3.4422600000000001</v>
      </c>
      <c r="O24" s="216">
        <v>3.4288699999999999</v>
      </c>
      <c r="P24" s="216">
        <v>3.4298999999999999</v>
      </c>
      <c r="Q24" s="216">
        <v>3.9243000000000001</v>
      </c>
      <c r="R24" s="216">
        <v>4.2909800000000002</v>
      </c>
      <c r="S24" s="216">
        <v>4.1622300000000001</v>
      </c>
      <c r="T24" s="216">
        <v>3.9407800000000002</v>
      </c>
      <c r="U24" s="216">
        <v>3.73169</v>
      </c>
      <c r="V24" s="216">
        <v>3.5277500000000002</v>
      </c>
      <c r="W24" s="216">
        <v>3.7275700000000001</v>
      </c>
      <c r="X24" s="216">
        <v>3.7873100000000002</v>
      </c>
      <c r="Y24" s="216">
        <v>3.7471399999999999</v>
      </c>
      <c r="Z24" s="216">
        <v>4.3672000000000004</v>
      </c>
      <c r="AA24" s="216">
        <v>4.8543900000000004</v>
      </c>
      <c r="AB24" s="216">
        <v>6.1789699999999996</v>
      </c>
      <c r="AC24" s="216">
        <v>5.05009</v>
      </c>
      <c r="AD24" s="216">
        <v>4.7977400000000001</v>
      </c>
      <c r="AE24" s="216">
        <v>4.7184299999999997</v>
      </c>
      <c r="AF24" s="216">
        <v>4.7256400000000003</v>
      </c>
      <c r="AG24" s="216">
        <v>4.1704699999999999</v>
      </c>
      <c r="AH24" s="216">
        <v>4.0293599999999996</v>
      </c>
      <c r="AI24" s="216">
        <v>4.0417199999999998</v>
      </c>
      <c r="AJ24" s="216">
        <v>3.8944299999999998</v>
      </c>
      <c r="AK24" s="216">
        <v>4.24566</v>
      </c>
      <c r="AL24" s="216">
        <v>3.5864600000000002</v>
      </c>
      <c r="AM24" s="216">
        <v>3.0838199999999998</v>
      </c>
      <c r="AN24" s="216">
        <v>2.95919</v>
      </c>
      <c r="AO24" s="216">
        <v>2.9159299999999999</v>
      </c>
      <c r="AP24" s="216">
        <v>2.6882999999999999</v>
      </c>
      <c r="AQ24" s="216">
        <v>2.9344700000000001</v>
      </c>
      <c r="AR24" s="216">
        <v>2.8675199999999998</v>
      </c>
      <c r="AS24" s="216">
        <v>2.9241700000000002</v>
      </c>
      <c r="AT24" s="216">
        <v>2.8572199999999999</v>
      </c>
      <c r="AU24" s="216">
        <v>2.7397999999999998</v>
      </c>
      <c r="AV24" s="216">
        <v>2.4112300000000002</v>
      </c>
      <c r="AW24" s="216">
        <v>2.1557900000000001</v>
      </c>
      <c r="AX24" s="216">
        <v>1.9868699999999999</v>
      </c>
      <c r="AY24" s="216">
        <v>2.3514900000000001</v>
      </c>
      <c r="AZ24" s="216">
        <v>2.04867</v>
      </c>
      <c r="BA24" s="216">
        <v>1.78087</v>
      </c>
      <c r="BB24" s="216">
        <v>1.97451</v>
      </c>
      <c r="BC24" s="216">
        <v>1.97966</v>
      </c>
      <c r="BD24" s="216">
        <v>2.6646100000000001</v>
      </c>
      <c r="BE24" s="216">
        <v>2.90666</v>
      </c>
      <c r="BF24" s="216">
        <v>2.90666</v>
      </c>
      <c r="BG24" s="216">
        <v>3.0817600000000001</v>
      </c>
      <c r="BH24" s="327">
        <v>3.0044789999999999</v>
      </c>
      <c r="BI24" s="327">
        <v>3.0899679999999998</v>
      </c>
      <c r="BJ24" s="327">
        <v>3.290613</v>
      </c>
      <c r="BK24" s="327">
        <v>3.4143849999999998</v>
      </c>
      <c r="BL24" s="327">
        <v>3.4227370000000001</v>
      </c>
      <c r="BM24" s="327">
        <v>3.3139029999999998</v>
      </c>
      <c r="BN24" s="327">
        <v>3.0432809999999999</v>
      </c>
      <c r="BO24" s="327">
        <v>2.9899930000000001</v>
      </c>
      <c r="BP24" s="327">
        <v>2.9779390000000001</v>
      </c>
      <c r="BQ24" s="327">
        <v>2.9969790000000001</v>
      </c>
      <c r="BR24" s="327">
        <v>3.0678329999999998</v>
      </c>
      <c r="BS24" s="327">
        <v>3.0766399999999998</v>
      </c>
      <c r="BT24" s="327">
        <v>3.135948</v>
      </c>
      <c r="BU24" s="327">
        <v>3.2332380000000001</v>
      </c>
      <c r="BV24" s="327">
        <v>3.2973699999999999</v>
      </c>
    </row>
    <row r="25" spans="1:74" ht="11.1" customHeight="1" x14ac:dyDescent="0.2">
      <c r="A25" s="52" t="s">
        <v>145</v>
      </c>
      <c r="B25" s="151" t="s">
        <v>137</v>
      </c>
      <c r="C25" s="216">
        <v>2.6709999999999998</v>
      </c>
      <c r="D25" s="216">
        <v>2.5049999999999999</v>
      </c>
      <c r="E25" s="216">
        <v>2.1720000000000002</v>
      </c>
      <c r="F25" s="216">
        <v>1.9450000000000001</v>
      </c>
      <c r="G25" s="216">
        <v>2.4319999999999999</v>
      </c>
      <c r="H25" s="216">
        <v>2.4550000000000001</v>
      </c>
      <c r="I25" s="216">
        <v>2.9529999999999998</v>
      </c>
      <c r="J25" s="216">
        <v>2.8380000000000001</v>
      </c>
      <c r="K25" s="216">
        <v>2.8479999999999999</v>
      </c>
      <c r="L25" s="216">
        <v>3.3170000000000002</v>
      </c>
      <c r="M25" s="216">
        <v>3.54</v>
      </c>
      <c r="N25" s="216">
        <v>3.3420000000000001</v>
      </c>
      <c r="O25" s="216">
        <v>3.3290000000000002</v>
      </c>
      <c r="P25" s="216">
        <v>3.33</v>
      </c>
      <c r="Q25" s="216">
        <v>3.81</v>
      </c>
      <c r="R25" s="216">
        <v>4.1660000000000004</v>
      </c>
      <c r="S25" s="216">
        <v>4.0410000000000004</v>
      </c>
      <c r="T25" s="216">
        <v>3.8260000000000001</v>
      </c>
      <c r="U25" s="216">
        <v>3.6230000000000002</v>
      </c>
      <c r="V25" s="216">
        <v>3.4249999999999998</v>
      </c>
      <c r="W25" s="216">
        <v>3.6190000000000002</v>
      </c>
      <c r="X25" s="216">
        <v>3.677</v>
      </c>
      <c r="Y25" s="216">
        <v>3.6379999999999999</v>
      </c>
      <c r="Z25" s="216">
        <v>4.24</v>
      </c>
      <c r="AA25" s="216">
        <v>4.7130000000000001</v>
      </c>
      <c r="AB25" s="216">
        <v>5.9989999999999997</v>
      </c>
      <c r="AC25" s="216">
        <v>4.9029999999999996</v>
      </c>
      <c r="AD25" s="216">
        <v>4.6580000000000004</v>
      </c>
      <c r="AE25" s="216">
        <v>4.5810000000000004</v>
      </c>
      <c r="AF25" s="216">
        <v>4.5880000000000001</v>
      </c>
      <c r="AG25" s="216">
        <v>4.0490000000000004</v>
      </c>
      <c r="AH25" s="216">
        <v>3.9119999999999999</v>
      </c>
      <c r="AI25" s="216">
        <v>3.9239999999999999</v>
      </c>
      <c r="AJ25" s="216">
        <v>3.7810000000000001</v>
      </c>
      <c r="AK25" s="216">
        <v>4.1219999999999999</v>
      </c>
      <c r="AL25" s="216">
        <v>3.4820000000000002</v>
      </c>
      <c r="AM25" s="216">
        <v>2.9940000000000002</v>
      </c>
      <c r="AN25" s="216">
        <v>2.8730000000000002</v>
      </c>
      <c r="AO25" s="216">
        <v>2.831</v>
      </c>
      <c r="AP25" s="216">
        <v>2.61</v>
      </c>
      <c r="AQ25" s="216">
        <v>2.8490000000000002</v>
      </c>
      <c r="AR25" s="216">
        <v>2.7839999999999998</v>
      </c>
      <c r="AS25" s="216">
        <v>2.839</v>
      </c>
      <c r="AT25" s="216">
        <v>2.774</v>
      </c>
      <c r="AU25" s="216">
        <v>2.66</v>
      </c>
      <c r="AV25" s="216">
        <v>2.3410000000000002</v>
      </c>
      <c r="AW25" s="216">
        <v>2.093</v>
      </c>
      <c r="AX25" s="216">
        <v>1.929</v>
      </c>
      <c r="AY25" s="216">
        <v>2.2829999999999999</v>
      </c>
      <c r="AZ25" s="216">
        <v>1.9890000000000001</v>
      </c>
      <c r="BA25" s="216">
        <v>1.7290000000000001</v>
      </c>
      <c r="BB25" s="216">
        <v>1.917</v>
      </c>
      <c r="BC25" s="216">
        <v>1.9219999999999999</v>
      </c>
      <c r="BD25" s="216">
        <v>2.5870000000000002</v>
      </c>
      <c r="BE25" s="216">
        <v>2.8220000000000001</v>
      </c>
      <c r="BF25" s="216">
        <v>2.8220000000000001</v>
      </c>
      <c r="BG25" s="216">
        <v>2.992</v>
      </c>
      <c r="BH25" s="327">
        <v>2.9169700000000001</v>
      </c>
      <c r="BI25" s="327">
        <v>2.9999690000000001</v>
      </c>
      <c r="BJ25" s="327">
        <v>3.1947700000000001</v>
      </c>
      <c r="BK25" s="327">
        <v>3.314937</v>
      </c>
      <c r="BL25" s="327">
        <v>3.323045</v>
      </c>
      <c r="BM25" s="327">
        <v>3.217381</v>
      </c>
      <c r="BN25" s="327">
        <v>2.9546420000000002</v>
      </c>
      <c r="BO25" s="327">
        <v>2.9029060000000002</v>
      </c>
      <c r="BP25" s="327">
        <v>2.891203</v>
      </c>
      <c r="BQ25" s="327">
        <v>2.9096880000000001</v>
      </c>
      <c r="BR25" s="327">
        <v>2.978478</v>
      </c>
      <c r="BS25" s="327">
        <v>2.9870290000000002</v>
      </c>
      <c r="BT25" s="327">
        <v>3.04461</v>
      </c>
      <c r="BU25" s="327">
        <v>3.1390660000000001</v>
      </c>
      <c r="BV25" s="327">
        <v>3.20133</v>
      </c>
    </row>
    <row r="26" spans="1:74" ht="11.1" customHeight="1" x14ac:dyDescent="0.2">
      <c r="A26" s="52"/>
      <c r="B26" s="53" t="s">
        <v>1296</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330"/>
      <c r="BI26" s="330"/>
      <c r="BJ26" s="330"/>
      <c r="BK26" s="330"/>
      <c r="BL26" s="330"/>
      <c r="BM26" s="330"/>
      <c r="BN26" s="330"/>
      <c r="BO26" s="330"/>
      <c r="BP26" s="330"/>
      <c r="BQ26" s="330"/>
      <c r="BR26" s="330"/>
      <c r="BS26" s="330"/>
      <c r="BT26" s="330"/>
      <c r="BU26" s="330"/>
      <c r="BV26" s="330"/>
    </row>
    <row r="27" spans="1:74" ht="11.1" customHeight="1" x14ac:dyDescent="0.2">
      <c r="A27" s="52" t="s">
        <v>896</v>
      </c>
      <c r="B27" s="151" t="s">
        <v>540</v>
      </c>
      <c r="C27" s="216">
        <v>4.58</v>
      </c>
      <c r="D27" s="216">
        <v>4.1900000000000004</v>
      </c>
      <c r="E27" s="216">
        <v>3.71</v>
      </c>
      <c r="F27" s="216">
        <v>3.21</v>
      </c>
      <c r="G27" s="216">
        <v>3.02</v>
      </c>
      <c r="H27" s="216">
        <v>3.34</v>
      </c>
      <c r="I27" s="216">
        <v>3.6</v>
      </c>
      <c r="J27" s="216">
        <v>3.83</v>
      </c>
      <c r="K27" s="216">
        <v>3.56</v>
      </c>
      <c r="L27" s="216">
        <v>3.94</v>
      </c>
      <c r="M27" s="216">
        <v>4.46</v>
      </c>
      <c r="N27" s="216">
        <v>4.7300000000000004</v>
      </c>
      <c r="O27" s="216">
        <v>4.58</v>
      </c>
      <c r="P27" s="216">
        <v>4.54</v>
      </c>
      <c r="Q27" s="216">
        <v>4.59</v>
      </c>
      <c r="R27" s="216">
        <v>4.95</v>
      </c>
      <c r="S27" s="216">
        <v>5</v>
      </c>
      <c r="T27" s="216">
        <v>4.9000000000000004</v>
      </c>
      <c r="U27" s="216">
        <v>4.47</v>
      </c>
      <c r="V27" s="216">
        <v>4.3099999999999996</v>
      </c>
      <c r="W27" s="216">
        <v>4.3600000000000003</v>
      </c>
      <c r="X27" s="216">
        <v>4.3600000000000003</v>
      </c>
      <c r="Y27" s="216">
        <v>4.62</v>
      </c>
      <c r="Z27" s="216">
        <v>4.97</v>
      </c>
      <c r="AA27" s="216">
        <v>5.69</v>
      </c>
      <c r="AB27" s="216">
        <v>6.63</v>
      </c>
      <c r="AC27" s="216">
        <v>6.47</v>
      </c>
      <c r="AD27" s="216">
        <v>5.85</v>
      </c>
      <c r="AE27" s="216">
        <v>5.74</v>
      </c>
      <c r="AF27" s="216">
        <v>5.46</v>
      </c>
      <c r="AG27" s="216">
        <v>5.43</v>
      </c>
      <c r="AH27" s="216">
        <v>4.96</v>
      </c>
      <c r="AI27" s="216">
        <v>5.0199999999999996</v>
      </c>
      <c r="AJ27" s="216">
        <v>5.03</v>
      </c>
      <c r="AK27" s="216">
        <v>5.0199999999999996</v>
      </c>
      <c r="AL27" s="216">
        <v>5.62</v>
      </c>
      <c r="AM27" s="216">
        <v>4.87</v>
      </c>
      <c r="AN27" s="216">
        <v>4.71</v>
      </c>
      <c r="AO27" s="216">
        <v>4.43</v>
      </c>
      <c r="AP27" s="216">
        <v>3.94</v>
      </c>
      <c r="AQ27" s="216">
        <v>3.56</v>
      </c>
      <c r="AR27" s="216">
        <v>3.74</v>
      </c>
      <c r="AS27" s="216">
        <v>3.73</v>
      </c>
      <c r="AT27" s="216">
        <v>3.77</v>
      </c>
      <c r="AU27" s="216">
        <v>3.63</v>
      </c>
      <c r="AV27" s="216">
        <v>3.52</v>
      </c>
      <c r="AW27" s="216">
        <v>3.26</v>
      </c>
      <c r="AX27" s="216">
        <v>3.45</v>
      </c>
      <c r="AY27" s="216">
        <v>3.62</v>
      </c>
      <c r="AZ27" s="216">
        <v>3.63</v>
      </c>
      <c r="BA27" s="216">
        <v>3.04</v>
      </c>
      <c r="BB27" s="216">
        <v>3</v>
      </c>
      <c r="BC27" s="216">
        <v>2.91</v>
      </c>
      <c r="BD27" s="216">
        <v>2.88</v>
      </c>
      <c r="BE27" s="216">
        <v>3.56</v>
      </c>
      <c r="BF27" s="216">
        <v>3.8811290000000001</v>
      </c>
      <c r="BG27" s="216">
        <v>3.767252</v>
      </c>
      <c r="BH27" s="327">
        <v>4.0320309999999999</v>
      </c>
      <c r="BI27" s="327">
        <v>4.2135129999999998</v>
      </c>
      <c r="BJ27" s="327">
        <v>4.5401689999999997</v>
      </c>
      <c r="BK27" s="327">
        <v>4.8118100000000004</v>
      </c>
      <c r="BL27" s="327">
        <v>4.8231149999999996</v>
      </c>
      <c r="BM27" s="327">
        <v>4.6125319999999999</v>
      </c>
      <c r="BN27" s="327">
        <v>4.1773150000000001</v>
      </c>
      <c r="BO27" s="327">
        <v>3.9212699999999998</v>
      </c>
      <c r="BP27" s="327">
        <v>3.8500260000000002</v>
      </c>
      <c r="BQ27" s="327">
        <v>3.9886520000000001</v>
      </c>
      <c r="BR27" s="327">
        <v>4.0063409999999999</v>
      </c>
      <c r="BS27" s="327">
        <v>4.0097230000000001</v>
      </c>
      <c r="BT27" s="327">
        <v>4.1256279999999999</v>
      </c>
      <c r="BU27" s="327">
        <v>4.3138639999999997</v>
      </c>
      <c r="BV27" s="327">
        <v>4.6356729999999997</v>
      </c>
    </row>
    <row r="28" spans="1:74" ht="11.1" customHeight="1" x14ac:dyDescent="0.2">
      <c r="A28" s="52" t="s">
        <v>886</v>
      </c>
      <c r="B28" s="151" t="s">
        <v>541</v>
      </c>
      <c r="C28" s="216">
        <v>8.0399999999999991</v>
      </c>
      <c r="D28" s="216">
        <v>7.76</v>
      </c>
      <c r="E28" s="216">
        <v>8.16</v>
      </c>
      <c r="F28" s="216">
        <v>8.0399999999999991</v>
      </c>
      <c r="G28" s="216">
        <v>8.14</v>
      </c>
      <c r="H28" s="216">
        <v>8.44</v>
      </c>
      <c r="I28" s="216">
        <v>8.52</v>
      </c>
      <c r="J28" s="216">
        <v>8.7100000000000009</v>
      </c>
      <c r="K28" s="216">
        <v>8.35</v>
      </c>
      <c r="L28" s="216">
        <v>8.07</v>
      </c>
      <c r="M28" s="216">
        <v>7.99</v>
      </c>
      <c r="N28" s="216">
        <v>8.18</v>
      </c>
      <c r="O28" s="216">
        <v>7.75</v>
      </c>
      <c r="P28" s="216">
        <v>7.78</v>
      </c>
      <c r="Q28" s="216">
        <v>7.77</v>
      </c>
      <c r="R28" s="216">
        <v>8.15</v>
      </c>
      <c r="S28" s="216">
        <v>8.7100000000000009</v>
      </c>
      <c r="T28" s="216">
        <v>9.07</v>
      </c>
      <c r="U28" s="216">
        <v>9.0399999999999991</v>
      </c>
      <c r="V28" s="216">
        <v>9.0399999999999991</v>
      </c>
      <c r="W28" s="216">
        <v>8.8000000000000007</v>
      </c>
      <c r="X28" s="216">
        <v>8.2799999999999994</v>
      </c>
      <c r="Y28" s="216">
        <v>7.94</v>
      </c>
      <c r="Z28" s="216">
        <v>7.81</v>
      </c>
      <c r="AA28" s="216">
        <v>8.11</v>
      </c>
      <c r="AB28" s="216">
        <v>8.69</v>
      </c>
      <c r="AC28" s="216">
        <v>9.35</v>
      </c>
      <c r="AD28" s="216">
        <v>9.49</v>
      </c>
      <c r="AE28" s="216">
        <v>9.6999999999999993</v>
      </c>
      <c r="AF28" s="216">
        <v>9.94</v>
      </c>
      <c r="AG28" s="216">
        <v>10.06</v>
      </c>
      <c r="AH28" s="216">
        <v>9.67</v>
      </c>
      <c r="AI28" s="216">
        <v>9.39</v>
      </c>
      <c r="AJ28" s="216">
        <v>8.9700000000000006</v>
      </c>
      <c r="AK28" s="216">
        <v>8.2899999999999991</v>
      </c>
      <c r="AL28" s="216">
        <v>8.5299999999999994</v>
      </c>
      <c r="AM28" s="216">
        <v>8.14</v>
      </c>
      <c r="AN28" s="216">
        <v>7.81</v>
      </c>
      <c r="AO28" s="216">
        <v>7.84</v>
      </c>
      <c r="AP28" s="216">
        <v>8.02</v>
      </c>
      <c r="AQ28" s="216">
        <v>8.1300000000000008</v>
      </c>
      <c r="AR28" s="216">
        <v>8.52</v>
      </c>
      <c r="AS28" s="216">
        <v>8.49</v>
      </c>
      <c r="AT28" s="216">
        <v>8.4499999999999993</v>
      </c>
      <c r="AU28" s="216">
        <v>8.42</v>
      </c>
      <c r="AV28" s="216">
        <v>7.78</v>
      </c>
      <c r="AW28" s="216">
        <v>7.39</v>
      </c>
      <c r="AX28" s="216">
        <v>7.22</v>
      </c>
      <c r="AY28" s="216">
        <v>6.74</v>
      </c>
      <c r="AZ28" s="216">
        <v>6.82</v>
      </c>
      <c r="BA28" s="216">
        <v>7.05</v>
      </c>
      <c r="BB28" s="216">
        <v>6.94</v>
      </c>
      <c r="BC28" s="216">
        <v>7.35</v>
      </c>
      <c r="BD28" s="216">
        <v>7.7</v>
      </c>
      <c r="BE28" s="216">
        <v>8.11</v>
      </c>
      <c r="BF28" s="216">
        <v>8.4213389999999997</v>
      </c>
      <c r="BG28" s="216">
        <v>8.4348609999999997</v>
      </c>
      <c r="BH28" s="327">
        <v>8.1080459999999999</v>
      </c>
      <c r="BI28" s="327">
        <v>7.8448419999999999</v>
      </c>
      <c r="BJ28" s="327">
        <v>7.7668679999999997</v>
      </c>
      <c r="BK28" s="327">
        <v>7.9822899999999999</v>
      </c>
      <c r="BL28" s="327">
        <v>8.0938210000000002</v>
      </c>
      <c r="BM28" s="327">
        <v>8.3505230000000008</v>
      </c>
      <c r="BN28" s="327">
        <v>8.344265</v>
      </c>
      <c r="BO28" s="327">
        <v>8.4936150000000001</v>
      </c>
      <c r="BP28" s="327">
        <v>8.6701119999999996</v>
      </c>
      <c r="BQ28" s="327">
        <v>8.7934660000000004</v>
      </c>
      <c r="BR28" s="327">
        <v>8.8949820000000006</v>
      </c>
      <c r="BS28" s="327">
        <v>8.7897909999999992</v>
      </c>
      <c r="BT28" s="327">
        <v>8.4896039999999999</v>
      </c>
      <c r="BU28" s="327">
        <v>8.1546669999999999</v>
      </c>
      <c r="BV28" s="327">
        <v>8.0371919999999992</v>
      </c>
    </row>
    <row r="29" spans="1:74" ht="11.1" customHeight="1" x14ac:dyDescent="0.2">
      <c r="A29" s="52" t="s">
        <v>684</v>
      </c>
      <c r="B29" s="151" t="s">
        <v>542</v>
      </c>
      <c r="C29" s="216">
        <v>9.6199999999999992</v>
      </c>
      <c r="D29" s="216">
        <v>9.4700000000000006</v>
      </c>
      <c r="E29" s="216">
        <v>10.41</v>
      </c>
      <c r="F29" s="216">
        <v>10.94</v>
      </c>
      <c r="G29" s="216">
        <v>12.61</v>
      </c>
      <c r="H29" s="216">
        <v>14.18</v>
      </c>
      <c r="I29" s="216">
        <v>15.13</v>
      </c>
      <c r="J29" s="216">
        <v>15.82</v>
      </c>
      <c r="K29" s="216">
        <v>14.72</v>
      </c>
      <c r="L29" s="216">
        <v>11.68</v>
      </c>
      <c r="M29" s="216">
        <v>9.99</v>
      </c>
      <c r="N29" s="216">
        <v>9.8000000000000007</v>
      </c>
      <c r="O29" s="216">
        <v>9.15</v>
      </c>
      <c r="P29" s="216">
        <v>9.23</v>
      </c>
      <c r="Q29" s="216">
        <v>9.35</v>
      </c>
      <c r="R29" s="216">
        <v>10.43</v>
      </c>
      <c r="S29" s="216">
        <v>12.61</v>
      </c>
      <c r="T29" s="216">
        <v>15.02</v>
      </c>
      <c r="U29" s="216">
        <v>16.3</v>
      </c>
      <c r="V29" s="216">
        <v>16.43</v>
      </c>
      <c r="W29" s="216">
        <v>15.69</v>
      </c>
      <c r="X29" s="216">
        <v>12.38</v>
      </c>
      <c r="Y29" s="216">
        <v>10.039999999999999</v>
      </c>
      <c r="Z29" s="216">
        <v>9.14</v>
      </c>
      <c r="AA29" s="216">
        <v>9.26</v>
      </c>
      <c r="AB29" s="216">
        <v>9.77</v>
      </c>
      <c r="AC29" s="216">
        <v>10.7</v>
      </c>
      <c r="AD29" s="216">
        <v>11.76</v>
      </c>
      <c r="AE29" s="216">
        <v>13.6</v>
      </c>
      <c r="AF29" s="216">
        <v>16.13</v>
      </c>
      <c r="AG29" s="216">
        <v>17.23</v>
      </c>
      <c r="AH29" s="216">
        <v>17.41</v>
      </c>
      <c r="AI29" s="216">
        <v>16.27</v>
      </c>
      <c r="AJ29" s="216">
        <v>13.11</v>
      </c>
      <c r="AK29" s="216">
        <v>10.19</v>
      </c>
      <c r="AL29" s="216">
        <v>10.01</v>
      </c>
      <c r="AM29" s="216">
        <v>9.5</v>
      </c>
      <c r="AN29" s="216">
        <v>9.08</v>
      </c>
      <c r="AO29" s="216">
        <v>9.2799999999999994</v>
      </c>
      <c r="AP29" s="216">
        <v>10.44</v>
      </c>
      <c r="AQ29" s="216">
        <v>12.73</v>
      </c>
      <c r="AR29" s="216">
        <v>15.07</v>
      </c>
      <c r="AS29" s="216">
        <v>16.28</v>
      </c>
      <c r="AT29" s="216">
        <v>16.89</v>
      </c>
      <c r="AU29" s="216">
        <v>16.399999999999999</v>
      </c>
      <c r="AV29" s="216">
        <v>12.6</v>
      </c>
      <c r="AW29" s="216">
        <v>10.02</v>
      </c>
      <c r="AX29" s="216">
        <v>9.27</v>
      </c>
      <c r="AY29" s="216">
        <v>8.3000000000000007</v>
      </c>
      <c r="AZ29" s="216">
        <v>8.3800000000000008</v>
      </c>
      <c r="BA29" s="216">
        <v>9.2100000000000009</v>
      </c>
      <c r="BB29" s="216">
        <v>9.65</v>
      </c>
      <c r="BC29" s="216">
        <v>11.63</v>
      </c>
      <c r="BD29" s="216">
        <v>14.48</v>
      </c>
      <c r="BE29" s="216">
        <v>16.59</v>
      </c>
      <c r="BF29" s="216">
        <v>17.039899999999999</v>
      </c>
      <c r="BG29" s="216">
        <v>16.121220000000001</v>
      </c>
      <c r="BH29" s="327">
        <v>13.08203</v>
      </c>
      <c r="BI29" s="327">
        <v>10.692600000000001</v>
      </c>
      <c r="BJ29" s="327">
        <v>9.9072820000000004</v>
      </c>
      <c r="BK29" s="327">
        <v>9.6995850000000008</v>
      </c>
      <c r="BL29" s="327">
        <v>9.9522899999999996</v>
      </c>
      <c r="BM29" s="327">
        <v>10.52868</v>
      </c>
      <c r="BN29" s="327">
        <v>11.3718</v>
      </c>
      <c r="BO29" s="327">
        <v>13.052989999999999</v>
      </c>
      <c r="BP29" s="327">
        <v>15.203609999999999</v>
      </c>
      <c r="BQ29" s="327">
        <v>16.601510000000001</v>
      </c>
      <c r="BR29" s="327">
        <v>17.226279999999999</v>
      </c>
      <c r="BS29" s="327">
        <v>16.30818</v>
      </c>
      <c r="BT29" s="327">
        <v>13.36734</v>
      </c>
      <c r="BU29" s="327">
        <v>10.887</v>
      </c>
      <c r="BV29" s="327">
        <v>9.9981799999999996</v>
      </c>
    </row>
    <row r="30" spans="1:74" ht="11.1" customHeight="1" x14ac:dyDescent="0.2">
      <c r="A30" s="49"/>
      <c r="B30" s="54" t="s">
        <v>1261</v>
      </c>
      <c r="C30" s="222"/>
      <c r="D30" s="222"/>
      <c r="E30" s="222"/>
      <c r="F30" s="222"/>
      <c r="G30" s="222"/>
      <c r="H30" s="222"/>
      <c r="I30" s="222"/>
      <c r="J30" s="222"/>
      <c r="K30" s="222"/>
      <c r="L30" s="222"/>
      <c r="M30" s="222"/>
      <c r="N30" s="222"/>
      <c r="O30" s="222"/>
      <c r="P30" s="222"/>
      <c r="Q30" s="222"/>
      <c r="R30" s="222"/>
      <c r="S30" s="222"/>
      <c r="T30" s="222"/>
      <c r="U30" s="222"/>
      <c r="V30" s="222"/>
      <c r="W30" s="222"/>
      <c r="X30" s="222"/>
      <c r="Y30" s="222"/>
      <c r="Z30" s="222"/>
      <c r="AA30" s="222"/>
      <c r="AB30" s="222"/>
      <c r="AC30" s="222"/>
      <c r="AD30" s="222"/>
      <c r="AE30" s="222"/>
      <c r="AF30" s="222"/>
      <c r="AG30" s="222"/>
      <c r="AH30" s="222"/>
      <c r="AI30" s="222"/>
      <c r="AJ30" s="222"/>
      <c r="AK30" s="222"/>
      <c r="AL30" s="222"/>
      <c r="AM30" s="222"/>
      <c r="AN30" s="222"/>
      <c r="AO30" s="222"/>
      <c r="AP30" s="222"/>
      <c r="AQ30" s="222"/>
      <c r="AR30" s="222"/>
      <c r="AS30" s="222"/>
      <c r="AT30" s="222"/>
      <c r="AU30" s="222"/>
      <c r="AV30" s="222"/>
      <c r="AW30" s="222"/>
      <c r="AX30" s="222"/>
      <c r="AY30" s="748"/>
      <c r="AZ30" s="748"/>
      <c r="BA30" s="748"/>
      <c r="BB30" s="748"/>
      <c r="BC30" s="748"/>
      <c r="BD30" s="748"/>
      <c r="BE30" s="748"/>
      <c r="BF30" s="748"/>
      <c r="BG30" s="748"/>
      <c r="BH30" s="413"/>
      <c r="BI30" s="413"/>
      <c r="BJ30" s="413"/>
      <c r="BK30" s="413"/>
      <c r="BL30" s="413"/>
      <c r="BM30" s="413"/>
      <c r="BN30" s="413"/>
      <c r="BO30" s="413"/>
      <c r="BP30" s="413"/>
      <c r="BQ30" s="413"/>
      <c r="BR30" s="413"/>
      <c r="BS30" s="413"/>
      <c r="BT30" s="413"/>
      <c r="BU30" s="413"/>
      <c r="BV30" s="413"/>
    </row>
    <row r="31" spans="1:74" ht="11.1" customHeight="1" x14ac:dyDescent="0.2">
      <c r="A31" s="49"/>
      <c r="B31" s="55" t="s">
        <v>119</v>
      </c>
      <c r="C31" s="222"/>
      <c r="D31" s="222"/>
      <c r="E31" s="222"/>
      <c r="F31" s="222"/>
      <c r="G31" s="222"/>
      <c r="H31" s="222"/>
      <c r="I31" s="222"/>
      <c r="J31" s="222"/>
      <c r="K31" s="222"/>
      <c r="L31" s="222"/>
      <c r="M31" s="222"/>
      <c r="N31" s="222"/>
      <c r="O31" s="222"/>
      <c r="P31" s="222"/>
      <c r="Q31" s="222"/>
      <c r="R31" s="222"/>
      <c r="S31" s="222"/>
      <c r="T31" s="222"/>
      <c r="U31" s="222"/>
      <c r="V31" s="222"/>
      <c r="W31" s="222"/>
      <c r="X31" s="222"/>
      <c r="Y31" s="222"/>
      <c r="Z31" s="222"/>
      <c r="AA31" s="222"/>
      <c r="AB31" s="222"/>
      <c r="AC31" s="222"/>
      <c r="AD31" s="222"/>
      <c r="AE31" s="222"/>
      <c r="AF31" s="222"/>
      <c r="AG31" s="222"/>
      <c r="AH31" s="222"/>
      <c r="AI31" s="222"/>
      <c r="AJ31" s="222"/>
      <c r="AK31" s="222"/>
      <c r="AL31" s="222"/>
      <c r="AM31" s="222"/>
      <c r="AN31" s="222"/>
      <c r="AO31" s="222"/>
      <c r="AP31" s="222"/>
      <c r="AQ31" s="222"/>
      <c r="AR31" s="222"/>
      <c r="AS31" s="222"/>
      <c r="AT31" s="222"/>
      <c r="AU31" s="222"/>
      <c r="AV31" s="222"/>
      <c r="AW31" s="222"/>
      <c r="AX31" s="222"/>
      <c r="AY31" s="748"/>
      <c r="AZ31" s="748"/>
      <c r="BA31" s="748"/>
      <c r="BB31" s="748"/>
      <c r="BC31" s="748"/>
      <c r="BD31" s="748"/>
      <c r="BE31" s="748"/>
      <c r="BF31" s="748"/>
      <c r="BG31" s="748"/>
      <c r="BH31" s="413"/>
      <c r="BI31" s="413"/>
      <c r="BJ31" s="413"/>
      <c r="BK31" s="413"/>
      <c r="BL31" s="413"/>
      <c r="BM31" s="413"/>
      <c r="BN31" s="413"/>
      <c r="BO31" s="413"/>
      <c r="BP31" s="413"/>
      <c r="BQ31" s="413"/>
      <c r="BR31" s="413"/>
      <c r="BS31" s="413"/>
      <c r="BT31" s="413"/>
      <c r="BU31" s="413"/>
      <c r="BV31" s="413"/>
    </row>
    <row r="32" spans="1:74" ht="11.1" customHeight="1" x14ac:dyDescent="0.2">
      <c r="A32" s="52" t="s">
        <v>681</v>
      </c>
      <c r="B32" s="151" t="s">
        <v>543</v>
      </c>
      <c r="C32" s="216">
        <v>2.37</v>
      </c>
      <c r="D32" s="216">
        <v>2.38</v>
      </c>
      <c r="E32" s="216">
        <v>2.39</v>
      </c>
      <c r="F32" s="216">
        <v>2.42</v>
      </c>
      <c r="G32" s="216">
        <v>2.42</v>
      </c>
      <c r="H32" s="216">
        <v>2.36</v>
      </c>
      <c r="I32" s="216">
        <v>2.4</v>
      </c>
      <c r="J32" s="216">
        <v>2.4</v>
      </c>
      <c r="K32" s="216">
        <v>2.38</v>
      </c>
      <c r="L32" s="216">
        <v>2.36</v>
      </c>
      <c r="M32" s="216">
        <v>2.36</v>
      </c>
      <c r="N32" s="216">
        <v>2.36</v>
      </c>
      <c r="O32" s="216">
        <v>2.34</v>
      </c>
      <c r="P32" s="216">
        <v>2.34</v>
      </c>
      <c r="Q32" s="216">
        <v>2.35</v>
      </c>
      <c r="R32" s="216">
        <v>2.37</v>
      </c>
      <c r="S32" s="216">
        <v>2.37</v>
      </c>
      <c r="T32" s="216">
        <v>2.36</v>
      </c>
      <c r="U32" s="216">
        <v>2.31</v>
      </c>
      <c r="V32" s="216">
        <v>2.33</v>
      </c>
      <c r="W32" s="216">
        <v>2.35</v>
      </c>
      <c r="X32" s="216">
        <v>2.34</v>
      </c>
      <c r="Y32" s="216">
        <v>2.33</v>
      </c>
      <c r="Z32" s="216">
        <v>2.34</v>
      </c>
      <c r="AA32" s="216">
        <v>2.29</v>
      </c>
      <c r="AB32" s="216">
        <v>2.3199999999999998</v>
      </c>
      <c r="AC32" s="216">
        <v>2.36</v>
      </c>
      <c r="AD32" s="216">
        <v>2.39</v>
      </c>
      <c r="AE32" s="216">
        <v>2.4</v>
      </c>
      <c r="AF32" s="216">
        <v>2.38</v>
      </c>
      <c r="AG32" s="216">
        <v>2.38</v>
      </c>
      <c r="AH32" s="216">
        <v>2.37</v>
      </c>
      <c r="AI32" s="216">
        <v>2.37</v>
      </c>
      <c r="AJ32" s="216">
        <v>2.31</v>
      </c>
      <c r="AK32" s="216">
        <v>2.2999999999999998</v>
      </c>
      <c r="AL32" s="216">
        <v>2.5099999999999998</v>
      </c>
      <c r="AM32" s="216">
        <v>2.29</v>
      </c>
      <c r="AN32" s="216">
        <v>2.2599999999999998</v>
      </c>
      <c r="AO32" s="216">
        <v>2.2599999999999998</v>
      </c>
      <c r="AP32" s="216">
        <v>2.23</v>
      </c>
      <c r="AQ32" s="216">
        <v>2.2599999999999998</v>
      </c>
      <c r="AR32" s="216">
        <v>2.25</v>
      </c>
      <c r="AS32" s="216">
        <v>2.21</v>
      </c>
      <c r="AT32" s="216">
        <v>2.23</v>
      </c>
      <c r="AU32" s="216">
        <v>2.2200000000000002</v>
      </c>
      <c r="AV32" s="216">
        <v>2.14</v>
      </c>
      <c r="AW32" s="216">
        <v>2.15</v>
      </c>
      <c r="AX32" s="216">
        <v>2.16</v>
      </c>
      <c r="AY32" s="216">
        <v>2.12</v>
      </c>
      <c r="AZ32" s="216">
        <v>2.11</v>
      </c>
      <c r="BA32" s="216">
        <v>2.1800000000000002</v>
      </c>
      <c r="BB32" s="216">
        <v>2.16</v>
      </c>
      <c r="BC32" s="216">
        <v>2.16</v>
      </c>
      <c r="BD32" s="216">
        <v>2.1024225139000001</v>
      </c>
      <c r="BE32" s="216">
        <v>2.1167864137999999</v>
      </c>
      <c r="BF32" s="216">
        <v>2.213962</v>
      </c>
      <c r="BG32" s="216">
        <v>2.1817859999999998</v>
      </c>
      <c r="BH32" s="327">
        <v>2.1779220000000001</v>
      </c>
      <c r="BI32" s="327">
        <v>2.183875</v>
      </c>
      <c r="BJ32" s="327">
        <v>2.208043</v>
      </c>
      <c r="BK32" s="327">
        <v>2.1925129999999999</v>
      </c>
      <c r="BL32" s="327">
        <v>2.2138580000000001</v>
      </c>
      <c r="BM32" s="327">
        <v>2.209298</v>
      </c>
      <c r="BN32" s="327">
        <v>2.1906189999999999</v>
      </c>
      <c r="BO32" s="327">
        <v>2.2555040000000002</v>
      </c>
      <c r="BP32" s="327">
        <v>2.2642989999999998</v>
      </c>
      <c r="BQ32" s="327">
        <v>2.2787199999999999</v>
      </c>
      <c r="BR32" s="327">
        <v>2.2810009999999998</v>
      </c>
      <c r="BS32" s="327">
        <v>2.2493050000000001</v>
      </c>
      <c r="BT32" s="327">
        <v>2.2537500000000001</v>
      </c>
      <c r="BU32" s="327">
        <v>2.2222080000000002</v>
      </c>
      <c r="BV32" s="327">
        <v>2.229101</v>
      </c>
    </row>
    <row r="33" spans="1:74" ht="11.1" customHeight="1" x14ac:dyDescent="0.2">
      <c r="A33" s="52" t="s">
        <v>683</v>
      </c>
      <c r="B33" s="151" t="s">
        <v>544</v>
      </c>
      <c r="C33" s="216">
        <v>3.69</v>
      </c>
      <c r="D33" s="216">
        <v>3.34</v>
      </c>
      <c r="E33" s="216">
        <v>2.99</v>
      </c>
      <c r="F33" s="216">
        <v>2.71</v>
      </c>
      <c r="G33" s="216">
        <v>2.94</v>
      </c>
      <c r="H33" s="216">
        <v>3.11</v>
      </c>
      <c r="I33" s="216">
        <v>3.43</v>
      </c>
      <c r="J33" s="216">
        <v>3.5</v>
      </c>
      <c r="K33" s="216">
        <v>3.41</v>
      </c>
      <c r="L33" s="216">
        <v>3.84</v>
      </c>
      <c r="M33" s="216">
        <v>4.25</v>
      </c>
      <c r="N33" s="216">
        <v>4.21</v>
      </c>
      <c r="O33" s="216">
        <v>4.38</v>
      </c>
      <c r="P33" s="216">
        <v>4.3899999999999997</v>
      </c>
      <c r="Q33" s="216">
        <v>4.3</v>
      </c>
      <c r="R33" s="216">
        <v>4.67</v>
      </c>
      <c r="S33" s="216">
        <v>4.62</v>
      </c>
      <c r="T33" s="216">
        <v>4.42</v>
      </c>
      <c r="U33" s="216">
        <v>4.2</v>
      </c>
      <c r="V33" s="216">
        <v>3.91</v>
      </c>
      <c r="W33" s="216">
        <v>4.08</v>
      </c>
      <c r="X33" s="216">
        <v>4.1100000000000003</v>
      </c>
      <c r="Y33" s="216">
        <v>4.1900000000000004</v>
      </c>
      <c r="Z33" s="216">
        <v>4.91</v>
      </c>
      <c r="AA33" s="216">
        <v>7.02</v>
      </c>
      <c r="AB33" s="216">
        <v>7.4</v>
      </c>
      <c r="AC33" s="216">
        <v>6</v>
      </c>
      <c r="AD33" s="216">
        <v>5.07</v>
      </c>
      <c r="AE33" s="216">
        <v>4.93</v>
      </c>
      <c r="AF33" s="216">
        <v>4.84</v>
      </c>
      <c r="AG33" s="216">
        <v>4.43</v>
      </c>
      <c r="AH33" s="216">
        <v>4.12</v>
      </c>
      <c r="AI33" s="216">
        <v>4.2</v>
      </c>
      <c r="AJ33" s="216">
        <v>4.0999999999999996</v>
      </c>
      <c r="AK33" s="216">
        <v>4.4800000000000004</v>
      </c>
      <c r="AL33" s="216">
        <v>4.3600000000000003</v>
      </c>
      <c r="AM33" s="216">
        <v>4.0999999999999996</v>
      </c>
      <c r="AN33" s="216">
        <v>4.68</v>
      </c>
      <c r="AO33" s="216">
        <v>3.54</v>
      </c>
      <c r="AP33" s="216">
        <v>3.09</v>
      </c>
      <c r="AQ33" s="216">
        <v>3.14</v>
      </c>
      <c r="AR33" s="216">
        <v>3.12</v>
      </c>
      <c r="AS33" s="216">
        <v>3.11</v>
      </c>
      <c r="AT33" s="216">
        <v>3.11</v>
      </c>
      <c r="AU33" s="216">
        <v>3.06</v>
      </c>
      <c r="AV33" s="216">
        <v>2.91</v>
      </c>
      <c r="AW33" s="216">
        <v>2.65</v>
      </c>
      <c r="AX33" s="216">
        <v>2.59</v>
      </c>
      <c r="AY33" s="216">
        <v>3.01</v>
      </c>
      <c r="AZ33" s="216">
        <v>2.7</v>
      </c>
      <c r="BA33" s="216">
        <v>2.23</v>
      </c>
      <c r="BB33" s="216">
        <v>2.42</v>
      </c>
      <c r="BC33" s="216">
        <v>2.4</v>
      </c>
      <c r="BD33" s="216">
        <v>2.6708123210000001</v>
      </c>
      <c r="BE33" s="216">
        <v>2.9732085435000002</v>
      </c>
      <c r="BF33" s="216">
        <v>3.2478319999999998</v>
      </c>
      <c r="BG33" s="216">
        <v>3.368455</v>
      </c>
      <c r="BH33" s="327">
        <v>3.4183979999999998</v>
      </c>
      <c r="BI33" s="327">
        <v>3.5952709999999999</v>
      </c>
      <c r="BJ33" s="327">
        <v>4.0110150000000004</v>
      </c>
      <c r="BK33" s="327">
        <v>4.2528689999999996</v>
      </c>
      <c r="BL33" s="327">
        <v>4.2771460000000001</v>
      </c>
      <c r="BM33" s="327">
        <v>3.9475009999999999</v>
      </c>
      <c r="BN33" s="327">
        <v>3.603183</v>
      </c>
      <c r="BO33" s="327">
        <v>3.3814579999999999</v>
      </c>
      <c r="BP33" s="327">
        <v>3.2661600000000002</v>
      </c>
      <c r="BQ33" s="327">
        <v>3.188866</v>
      </c>
      <c r="BR33" s="327">
        <v>3.2531970000000001</v>
      </c>
      <c r="BS33" s="327">
        <v>3.3959800000000002</v>
      </c>
      <c r="BT33" s="327">
        <v>3.589105</v>
      </c>
      <c r="BU33" s="327">
        <v>3.7943129999999998</v>
      </c>
      <c r="BV33" s="327">
        <v>4.0152359999999998</v>
      </c>
    </row>
    <row r="34" spans="1:74" ht="11.1" customHeight="1" x14ac:dyDescent="0.2">
      <c r="A34" s="52" t="s">
        <v>682</v>
      </c>
      <c r="B34" s="651" t="s">
        <v>1262</v>
      </c>
      <c r="C34" s="216">
        <v>20.86</v>
      </c>
      <c r="D34" s="216">
        <v>21.1</v>
      </c>
      <c r="E34" s="216">
        <v>22.1</v>
      </c>
      <c r="F34" s="216">
        <v>22.99</v>
      </c>
      <c r="G34" s="216">
        <v>23.06</v>
      </c>
      <c r="H34" s="216">
        <v>22.41</v>
      </c>
      <c r="I34" s="216">
        <v>19.84</v>
      </c>
      <c r="J34" s="216">
        <v>19.86</v>
      </c>
      <c r="K34" s="216">
        <v>20.9</v>
      </c>
      <c r="L34" s="216">
        <v>20.77</v>
      </c>
      <c r="M34" s="216">
        <v>20.72</v>
      </c>
      <c r="N34" s="216">
        <v>18.829999999999998</v>
      </c>
      <c r="O34" s="216">
        <v>19.13</v>
      </c>
      <c r="P34" s="216">
        <v>19.7</v>
      </c>
      <c r="Q34" s="216">
        <v>19.38</v>
      </c>
      <c r="R34" s="216">
        <v>20.23</v>
      </c>
      <c r="S34" s="216">
        <v>19.53</v>
      </c>
      <c r="T34" s="216">
        <v>19.670000000000002</v>
      </c>
      <c r="U34" s="216">
        <v>18.760000000000002</v>
      </c>
      <c r="V34" s="216">
        <v>18.59</v>
      </c>
      <c r="W34" s="216">
        <v>18.920000000000002</v>
      </c>
      <c r="X34" s="216">
        <v>19.71</v>
      </c>
      <c r="Y34" s="216">
        <v>18.850000000000001</v>
      </c>
      <c r="Z34" s="216">
        <v>19.670000000000002</v>
      </c>
      <c r="AA34" s="216">
        <v>19.649999999999999</v>
      </c>
      <c r="AB34" s="216">
        <v>20.05</v>
      </c>
      <c r="AC34" s="216">
        <v>20.61</v>
      </c>
      <c r="AD34" s="216">
        <v>20.89</v>
      </c>
      <c r="AE34" s="216">
        <v>19.98</v>
      </c>
      <c r="AF34" s="216">
        <v>20.38</v>
      </c>
      <c r="AG34" s="216">
        <v>20.57</v>
      </c>
      <c r="AH34" s="216">
        <v>19.89</v>
      </c>
      <c r="AI34" s="216">
        <v>18.64</v>
      </c>
      <c r="AJ34" s="216">
        <v>17.190000000000001</v>
      </c>
      <c r="AK34" s="216">
        <v>14.64</v>
      </c>
      <c r="AL34" s="216">
        <v>12.1</v>
      </c>
      <c r="AM34" s="216">
        <v>12.25</v>
      </c>
      <c r="AN34" s="216">
        <v>10.27</v>
      </c>
      <c r="AO34" s="216">
        <v>10.54</v>
      </c>
      <c r="AP34" s="216">
        <v>11.82</v>
      </c>
      <c r="AQ34" s="216">
        <v>10.82</v>
      </c>
      <c r="AR34" s="216">
        <v>12.19</v>
      </c>
      <c r="AS34" s="216">
        <v>11.34</v>
      </c>
      <c r="AT34" s="216">
        <v>11.23</v>
      </c>
      <c r="AU34" s="216">
        <v>8.5500000000000007</v>
      </c>
      <c r="AV34" s="216">
        <v>7.74</v>
      </c>
      <c r="AW34" s="216">
        <v>7.75</v>
      </c>
      <c r="AX34" s="216">
        <v>7.8</v>
      </c>
      <c r="AY34" s="216">
        <v>6.98</v>
      </c>
      <c r="AZ34" s="216">
        <v>5.71</v>
      </c>
      <c r="BA34" s="216">
        <v>5.59</v>
      </c>
      <c r="BB34" s="216">
        <v>7.5</v>
      </c>
      <c r="BC34" s="216">
        <v>9.02</v>
      </c>
      <c r="BD34" s="216">
        <v>8.8699999999999992</v>
      </c>
      <c r="BE34" s="216">
        <v>8.8947240000000001</v>
      </c>
      <c r="BF34" s="216">
        <v>8.8781990000000004</v>
      </c>
      <c r="BG34" s="216">
        <v>9.1682600000000001</v>
      </c>
      <c r="BH34" s="327">
        <v>9.1079159999999995</v>
      </c>
      <c r="BI34" s="327">
        <v>9.2531850000000002</v>
      </c>
      <c r="BJ34" s="327">
        <v>9.2777619999999992</v>
      </c>
      <c r="BK34" s="327">
        <v>9.0398490000000002</v>
      </c>
      <c r="BL34" s="327">
        <v>9.0076009999999993</v>
      </c>
      <c r="BM34" s="327">
        <v>9.4424109999999999</v>
      </c>
      <c r="BN34" s="327">
        <v>9.9676550000000006</v>
      </c>
      <c r="BO34" s="327">
        <v>9.4493170000000006</v>
      </c>
      <c r="BP34" s="327">
        <v>10.001580000000001</v>
      </c>
      <c r="BQ34" s="327">
        <v>9.6796279999999992</v>
      </c>
      <c r="BR34" s="327">
        <v>9.6294260000000005</v>
      </c>
      <c r="BS34" s="327">
        <v>9.9134890000000002</v>
      </c>
      <c r="BT34" s="327">
        <v>9.851369</v>
      </c>
      <c r="BU34" s="327">
        <v>10.004149999999999</v>
      </c>
      <c r="BV34" s="327">
        <v>10.17001</v>
      </c>
    </row>
    <row r="35" spans="1:74" ht="11.1" customHeight="1" x14ac:dyDescent="0.2">
      <c r="A35" s="52" t="s">
        <v>20</v>
      </c>
      <c r="B35" s="151" t="s">
        <v>551</v>
      </c>
      <c r="C35" s="216">
        <v>22.94</v>
      </c>
      <c r="D35" s="216">
        <v>23.81</v>
      </c>
      <c r="E35" s="216">
        <v>24.96</v>
      </c>
      <c r="F35" s="216">
        <v>24.61</v>
      </c>
      <c r="G35" s="216">
        <v>23.24</v>
      </c>
      <c r="H35" s="216">
        <v>21.63</v>
      </c>
      <c r="I35" s="216">
        <v>21.92</v>
      </c>
      <c r="J35" s="216">
        <v>23.38</v>
      </c>
      <c r="K35" s="216">
        <v>24.42</v>
      </c>
      <c r="L35" s="216">
        <v>24.93</v>
      </c>
      <c r="M35" s="216">
        <v>24.28</v>
      </c>
      <c r="N35" s="216">
        <v>23.44</v>
      </c>
      <c r="O35" s="216">
        <v>22.94</v>
      </c>
      <c r="P35" s="216">
        <v>23.84</v>
      </c>
      <c r="Q35" s="216">
        <v>23.87</v>
      </c>
      <c r="R35" s="216">
        <v>22.96</v>
      </c>
      <c r="S35" s="216">
        <v>22.6</v>
      </c>
      <c r="T35" s="216">
        <v>22.37</v>
      </c>
      <c r="U35" s="216">
        <v>23.1</v>
      </c>
      <c r="V35" s="216">
        <v>23.24</v>
      </c>
      <c r="W35" s="216">
        <v>23.55</v>
      </c>
      <c r="X35" s="216">
        <v>22.85</v>
      </c>
      <c r="Y35" s="216">
        <v>22.74</v>
      </c>
      <c r="Z35" s="216">
        <v>22.81</v>
      </c>
      <c r="AA35" s="216">
        <v>23.12</v>
      </c>
      <c r="AB35" s="216">
        <v>23.97</v>
      </c>
      <c r="AC35" s="216">
        <v>23.83</v>
      </c>
      <c r="AD35" s="216">
        <v>22.82</v>
      </c>
      <c r="AE35" s="216">
        <v>22.77</v>
      </c>
      <c r="AF35" s="216">
        <v>22.72</v>
      </c>
      <c r="AG35" s="216">
        <v>22.36</v>
      </c>
      <c r="AH35" s="216">
        <v>21.94</v>
      </c>
      <c r="AI35" s="216">
        <v>21.38</v>
      </c>
      <c r="AJ35" s="216">
        <v>20.09</v>
      </c>
      <c r="AK35" s="216">
        <v>19.68</v>
      </c>
      <c r="AL35" s="216">
        <v>16.5</v>
      </c>
      <c r="AM35" s="216">
        <v>13.35</v>
      </c>
      <c r="AN35" s="216">
        <v>16.41</v>
      </c>
      <c r="AO35" s="216">
        <v>15.53</v>
      </c>
      <c r="AP35" s="216">
        <v>14.81</v>
      </c>
      <c r="AQ35" s="216">
        <v>15.31</v>
      </c>
      <c r="AR35" s="216">
        <v>15.3</v>
      </c>
      <c r="AS35" s="216">
        <v>14.34</v>
      </c>
      <c r="AT35" s="216">
        <v>13.04</v>
      </c>
      <c r="AU35" s="216">
        <v>12.01</v>
      </c>
      <c r="AV35" s="216">
        <v>12.44</v>
      </c>
      <c r="AW35" s="216">
        <v>12.37</v>
      </c>
      <c r="AX35" s="216">
        <v>10.56</v>
      </c>
      <c r="AY35" s="216">
        <v>8.92</v>
      </c>
      <c r="AZ35" s="216">
        <v>8.7799999999999994</v>
      </c>
      <c r="BA35" s="216">
        <v>9.51</v>
      </c>
      <c r="BB35" s="216">
        <v>10.029999999999999</v>
      </c>
      <c r="BC35" s="216">
        <v>10.75</v>
      </c>
      <c r="BD35" s="216">
        <v>12.22</v>
      </c>
      <c r="BE35" s="216">
        <v>11.81607</v>
      </c>
      <c r="BF35" s="216">
        <v>12.049110000000001</v>
      </c>
      <c r="BG35" s="216">
        <v>12.448539999999999</v>
      </c>
      <c r="BH35" s="327">
        <v>12.9316</v>
      </c>
      <c r="BI35" s="327">
        <v>13.06906</v>
      </c>
      <c r="BJ35" s="327">
        <v>13.369020000000001</v>
      </c>
      <c r="BK35" s="327">
        <v>13.879659999999999</v>
      </c>
      <c r="BL35" s="327">
        <v>13.77094</v>
      </c>
      <c r="BM35" s="327">
        <v>13.62445</v>
      </c>
      <c r="BN35" s="327">
        <v>13.78234</v>
      </c>
      <c r="BO35" s="327">
        <v>14.002000000000001</v>
      </c>
      <c r="BP35" s="327">
        <v>13.920489999999999</v>
      </c>
      <c r="BQ35" s="327">
        <v>14.04734</v>
      </c>
      <c r="BR35" s="327">
        <v>14.49216</v>
      </c>
      <c r="BS35" s="327">
        <v>14.86214</v>
      </c>
      <c r="BT35" s="327">
        <v>15.43629</v>
      </c>
      <c r="BU35" s="327">
        <v>15.602679999999999</v>
      </c>
      <c r="BV35" s="327">
        <v>15.5039</v>
      </c>
    </row>
    <row r="36" spans="1:74" ht="11.1" customHeight="1" x14ac:dyDescent="0.2">
      <c r="A36" s="52"/>
      <c r="B36" s="55" t="s">
        <v>1297</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2"/>
      <c r="BG36" s="62"/>
      <c r="BH36" s="330"/>
      <c r="BI36" s="330"/>
      <c r="BJ36" s="330"/>
      <c r="BK36" s="330"/>
      <c r="BL36" s="330"/>
      <c r="BM36" s="330"/>
      <c r="BN36" s="330"/>
      <c r="BO36" s="330"/>
      <c r="BP36" s="330"/>
      <c r="BQ36" s="330"/>
      <c r="BR36" s="330"/>
      <c r="BS36" s="330"/>
      <c r="BT36" s="330"/>
      <c r="BU36" s="330"/>
      <c r="BV36" s="330"/>
    </row>
    <row r="37" spans="1:74" ht="11.1" customHeight="1" x14ac:dyDescent="0.2">
      <c r="A37" s="56" t="s">
        <v>7</v>
      </c>
      <c r="B37" s="152" t="s">
        <v>540</v>
      </c>
      <c r="C37" s="486">
        <v>6.44</v>
      </c>
      <c r="D37" s="486">
        <v>6.45</v>
      </c>
      <c r="E37" s="486">
        <v>6.46</v>
      </c>
      <c r="F37" s="486">
        <v>6.38</v>
      </c>
      <c r="G37" s="486">
        <v>6.53</v>
      </c>
      <c r="H37" s="486">
        <v>6.89</v>
      </c>
      <c r="I37" s="486">
        <v>7.13</v>
      </c>
      <c r="J37" s="486">
        <v>7.08</v>
      </c>
      <c r="K37" s="486">
        <v>6.97</v>
      </c>
      <c r="L37" s="486">
        <v>6.62</v>
      </c>
      <c r="M37" s="486">
        <v>6.5</v>
      </c>
      <c r="N37" s="486">
        <v>6.52</v>
      </c>
      <c r="O37" s="486">
        <v>6.5</v>
      </c>
      <c r="P37" s="486">
        <v>6.66</v>
      </c>
      <c r="Q37" s="486">
        <v>6.64</v>
      </c>
      <c r="R37" s="486">
        <v>6.58</v>
      </c>
      <c r="S37" s="486">
        <v>6.75</v>
      </c>
      <c r="T37" s="486">
        <v>7.25</v>
      </c>
      <c r="U37" s="486">
        <v>7.45</v>
      </c>
      <c r="V37" s="486">
        <v>7.37</v>
      </c>
      <c r="W37" s="486">
        <v>7.22</v>
      </c>
      <c r="X37" s="486">
        <v>6.87</v>
      </c>
      <c r="Y37" s="486">
        <v>6.65</v>
      </c>
      <c r="Z37" s="486">
        <v>6.66</v>
      </c>
      <c r="AA37" s="486">
        <v>6.98</v>
      </c>
      <c r="AB37" s="486">
        <v>7.12</v>
      </c>
      <c r="AC37" s="486">
        <v>6.99</v>
      </c>
      <c r="AD37" s="486">
        <v>6.77</v>
      </c>
      <c r="AE37" s="486">
        <v>6.83</v>
      </c>
      <c r="AF37" s="486">
        <v>7.39</v>
      </c>
      <c r="AG37" s="486">
        <v>7.62</v>
      </c>
      <c r="AH37" s="486">
        <v>7.51</v>
      </c>
      <c r="AI37" s="486">
        <v>7.37</v>
      </c>
      <c r="AJ37" s="486">
        <v>7.07</v>
      </c>
      <c r="AK37" s="486">
        <v>6.75</v>
      </c>
      <c r="AL37" s="486">
        <v>6.7</v>
      </c>
      <c r="AM37" s="486">
        <v>6.64</v>
      </c>
      <c r="AN37" s="486">
        <v>6.91</v>
      </c>
      <c r="AO37" s="486">
        <v>6.81</v>
      </c>
      <c r="AP37" s="486">
        <v>6.6</v>
      </c>
      <c r="AQ37" s="486">
        <v>6.71</v>
      </c>
      <c r="AR37" s="486">
        <v>7.1</v>
      </c>
      <c r="AS37" s="486">
        <v>7.44</v>
      </c>
      <c r="AT37" s="486">
        <v>7.33</v>
      </c>
      <c r="AU37" s="486">
        <v>7.18</v>
      </c>
      <c r="AV37" s="486">
        <v>6.87</v>
      </c>
      <c r="AW37" s="486">
        <v>6.59</v>
      </c>
      <c r="AX37" s="486">
        <v>6.42</v>
      </c>
      <c r="AY37" s="486">
        <v>6.41</v>
      </c>
      <c r="AZ37" s="486">
        <v>6.38</v>
      </c>
      <c r="BA37" s="486">
        <v>6.47</v>
      </c>
      <c r="BB37" s="486">
        <v>6.39</v>
      </c>
      <c r="BC37" s="486">
        <v>6.54</v>
      </c>
      <c r="BD37" s="486">
        <v>7.03</v>
      </c>
      <c r="BE37" s="486">
        <v>7.23</v>
      </c>
      <c r="BF37" s="486">
        <v>7.2850169999999999</v>
      </c>
      <c r="BG37" s="486">
        <v>7.1235309999999998</v>
      </c>
      <c r="BH37" s="487">
        <v>6.7813610000000004</v>
      </c>
      <c r="BI37" s="487">
        <v>6.6126959999999997</v>
      </c>
      <c r="BJ37" s="487">
        <v>6.5829190000000004</v>
      </c>
      <c r="BK37" s="487">
        <v>6.4897210000000003</v>
      </c>
      <c r="BL37" s="487">
        <v>6.5488580000000001</v>
      </c>
      <c r="BM37" s="487">
        <v>6.634512</v>
      </c>
      <c r="BN37" s="487">
        <v>6.5366980000000003</v>
      </c>
      <c r="BO37" s="487">
        <v>6.7083560000000002</v>
      </c>
      <c r="BP37" s="487">
        <v>7.2690590000000004</v>
      </c>
      <c r="BQ37" s="487">
        <v>7.4467270000000001</v>
      </c>
      <c r="BR37" s="487">
        <v>7.3950290000000001</v>
      </c>
      <c r="BS37" s="487">
        <v>7.2666339999999998</v>
      </c>
      <c r="BT37" s="487">
        <v>6.9508650000000003</v>
      </c>
      <c r="BU37" s="487">
        <v>6.7430060000000003</v>
      </c>
      <c r="BV37" s="487">
        <v>6.6904779999999997</v>
      </c>
    </row>
    <row r="38" spans="1:74" ht="11.1" customHeight="1" x14ac:dyDescent="0.2">
      <c r="A38" s="56" t="s">
        <v>8</v>
      </c>
      <c r="B38" s="152" t="s">
        <v>541</v>
      </c>
      <c r="C38" s="486">
        <v>9.84</v>
      </c>
      <c r="D38" s="486">
        <v>9.94</v>
      </c>
      <c r="E38" s="486">
        <v>9.84</v>
      </c>
      <c r="F38" s="486">
        <v>9.82</v>
      </c>
      <c r="G38" s="486">
        <v>9.9600000000000009</v>
      </c>
      <c r="H38" s="486">
        <v>10.39</v>
      </c>
      <c r="I38" s="486">
        <v>10.39</v>
      </c>
      <c r="J38" s="486">
        <v>10.39</v>
      </c>
      <c r="K38" s="486">
        <v>10.5</v>
      </c>
      <c r="L38" s="486">
        <v>10.08</v>
      </c>
      <c r="M38" s="486">
        <v>9.89</v>
      </c>
      <c r="N38" s="486">
        <v>9.81</v>
      </c>
      <c r="O38" s="486">
        <v>9.77</v>
      </c>
      <c r="P38" s="486">
        <v>10.06</v>
      </c>
      <c r="Q38" s="486">
        <v>10.02</v>
      </c>
      <c r="R38" s="486">
        <v>9.9600000000000009</v>
      </c>
      <c r="S38" s="486">
        <v>10.220000000000001</v>
      </c>
      <c r="T38" s="486">
        <v>10.65</v>
      </c>
      <c r="U38" s="486">
        <v>10.7</v>
      </c>
      <c r="V38" s="486">
        <v>10.69</v>
      </c>
      <c r="W38" s="486">
        <v>10.53</v>
      </c>
      <c r="X38" s="486">
        <v>10.28</v>
      </c>
      <c r="Y38" s="486">
        <v>10.029999999999999</v>
      </c>
      <c r="Z38" s="486">
        <v>9.9600000000000009</v>
      </c>
      <c r="AA38" s="486">
        <v>10.35</v>
      </c>
      <c r="AB38" s="486">
        <v>10.68</v>
      </c>
      <c r="AC38" s="486">
        <v>10.65</v>
      </c>
      <c r="AD38" s="486">
        <v>10.46</v>
      </c>
      <c r="AE38" s="486">
        <v>10.54</v>
      </c>
      <c r="AF38" s="486">
        <v>10.96</v>
      </c>
      <c r="AG38" s="486">
        <v>11.17</v>
      </c>
      <c r="AH38" s="486">
        <v>11.05</v>
      </c>
      <c r="AI38" s="486">
        <v>11.16</v>
      </c>
      <c r="AJ38" s="486">
        <v>10.83</v>
      </c>
      <c r="AK38" s="486">
        <v>10.52</v>
      </c>
      <c r="AL38" s="486">
        <v>10.36</v>
      </c>
      <c r="AM38" s="486">
        <v>10.26</v>
      </c>
      <c r="AN38" s="486">
        <v>10.6</v>
      </c>
      <c r="AO38" s="486">
        <v>10.52</v>
      </c>
      <c r="AP38" s="486">
        <v>10.32</v>
      </c>
      <c r="AQ38" s="486">
        <v>10.44</v>
      </c>
      <c r="AR38" s="486">
        <v>10.81</v>
      </c>
      <c r="AS38" s="486">
        <v>11.02</v>
      </c>
      <c r="AT38" s="486">
        <v>10.9</v>
      </c>
      <c r="AU38" s="486">
        <v>10.94</v>
      </c>
      <c r="AV38" s="486">
        <v>10.69</v>
      </c>
      <c r="AW38" s="486">
        <v>10.27</v>
      </c>
      <c r="AX38" s="486">
        <v>10.11</v>
      </c>
      <c r="AY38" s="486">
        <v>9.98</v>
      </c>
      <c r="AZ38" s="486">
        <v>10.15</v>
      </c>
      <c r="BA38" s="486">
        <v>10.130000000000001</v>
      </c>
      <c r="BB38" s="486">
        <v>10.09</v>
      </c>
      <c r="BC38" s="486">
        <v>10.25</v>
      </c>
      <c r="BD38" s="486">
        <v>10.58</v>
      </c>
      <c r="BE38" s="486">
        <v>10.62</v>
      </c>
      <c r="BF38" s="486">
        <v>10.719849999999999</v>
      </c>
      <c r="BG38" s="486">
        <v>10.825670000000001</v>
      </c>
      <c r="BH38" s="487">
        <v>10.514290000000001</v>
      </c>
      <c r="BI38" s="487">
        <v>10.23931</v>
      </c>
      <c r="BJ38" s="487">
        <v>10.132989999999999</v>
      </c>
      <c r="BK38" s="487">
        <v>10.11401</v>
      </c>
      <c r="BL38" s="487">
        <v>10.29832</v>
      </c>
      <c r="BM38" s="487">
        <v>10.32109</v>
      </c>
      <c r="BN38" s="487">
        <v>10.318</v>
      </c>
      <c r="BO38" s="487">
        <v>10.489839999999999</v>
      </c>
      <c r="BP38" s="487">
        <v>10.917719999999999</v>
      </c>
      <c r="BQ38" s="487">
        <v>10.94807</v>
      </c>
      <c r="BR38" s="487">
        <v>11.05283</v>
      </c>
      <c r="BS38" s="487">
        <v>11.17788</v>
      </c>
      <c r="BT38" s="487">
        <v>10.854789999999999</v>
      </c>
      <c r="BU38" s="487">
        <v>10.554650000000001</v>
      </c>
      <c r="BV38" s="487">
        <v>10.42313</v>
      </c>
    </row>
    <row r="39" spans="1:74" ht="11.1" customHeight="1" x14ac:dyDescent="0.2">
      <c r="A39" s="56" t="s">
        <v>685</v>
      </c>
      <c r="B39" s="264" t="s">
        <v>542</v>
      </c>
      <c r="C39" s="488">
        <v>11.41</v>
      </c>
      <c r="D39" s="488">
        <v>11.51</v>
      </c>
      <c r="E39" s="488">
        <v>11.7</v>
      </c>
      <c r="F39" s="488">
        <v>11.92</v>
      </c>
      <c r="G39" s="488">
        <v>11.9</v>
      </c>
      <c r="H39" s="488">
        <v>12.09</v>
      </c>
      <c r="I39" s="488">
        <v>12</v>
      </c>
      <c r="J39" s="488">
        <v>12.17</v>
      </c>
      <c r="K39" s="488">
        <v>12.3</v>
      </c>
      <c r="L39" s="488">
        <v>12.03</v>
      </c>
      <c r="M39" s="488">
        <v>11.75</v>
      </c>
      <c r="N39" s="488">
        <v>11.62</v>
      </c>
      <c r="O39" s="488">
        <v>11.46</v>
      </c>
      <c r="P39" s="488">
        <v>11.63</v>
      </c>
      <c r="Q39" s="488">
        <v>11.61</v>
      </c>
      <c r="R39" s="488">
        <v>11.93</v>
      </c>
      <c r="S39" s="488">
        <v>12.4</v>
      </c>
      <c r="T39" s="488">
        <v>12.54</v>
      </c>
      <c r="U39" s="488">
        <v>12.65</v>
      </c>
      <c r="V39" s="488">
        <v>12.53</v>
      </c>
      <c r="W39" s="488">
        <v>12.51</v>
      </c>
      <c r="X39" s="488">
        <v>12.36</v>
      </c>
      <c r="Y39" s="488">
        <v>12.1</v>
      </c>
      <c r="Z39" s="488">
        <v>11.72</v>
      </c>
      <c r="AA39" s="488">
        <v>11.65</v>
      </c>
      <c r="AB39" s="488">
        <v>11.94</v>
      </c>
      <c r="AC39" s="488">
        <v>12.25</v>
      </c>
      <c r="AD39" s="488">
        <v>12.31</v>
      </c>
      <c r="AE39" s="488">
        <v>12.85</v>
      </c>
      <c r="AF39" s="488">
        <v>12.99</v>
      </c>
      <c r="AG39" s="488">
        <v>13.09</v>
      </c>
      <c r="AH39" s="488">
        <v>13.04</v>
      </c>
      <c r="AI39" s="488">
        <v>12.95</v>
      </c>
      <c r="AJ39" s="488">
        <v>12.6</v>
      </c>
      <c r="AK39" s="488">
        <v>12.48</v>
      </c>
      <c r="AL39" s="488">
        <v>12.17</v>
      </c>
      <c r="AM39" s="488">
        <v>12.1</v>
      </c>
      <c r="AN39" s="488">
        <v>12.29</v>
      </c>
      <c r="AO39" s="488">
        <v>12.34</v>
      </c>
      <c r="AP39" s="488">
        <v>12.64</v>
      </c>
      <c r="AQ39" s="488">
        <v>12.95</v>
      </c>
      <c r="AR39" s="488">
        <v>12.93</v>
      </c>
      <c r="AS39" s="488">
        <v>12.99</v>
      </c>
      <c r="AT39" s="488">
        <v>12.93</v>
      </c>
      <c r="AU39" s="488">
        <v>13.06</v>
      </c>
      <c r="AV39" s="488">
        <v>12.73</v>
      </c>
      <c r="AW39" s="488">
        <v>12.73</v>
      </c>
      <c r="AX39" s="488">
        <v>12.36</v>
      </c>
      <c r="AY39" s="488">
        <v>12</v>
      </c>
      <c r="AZ39" s="488">
        <v>12.14</v>
      </c>
      <c r="BA39" s="488">
        <v>12.57</v>
      </c>
      <c r="BB39" s="488">
        <v>12.43</v>
      </c>
      <c r="BC39" s="488">
        <v>12.8</v>
      </c>
      <c r="BD39" s="488">
        <v>12.73</v>
      </c>
      <c r="BE39" s="488">
        <v>12.68</v>
      </c>
      <c r="BF39" s="488">
        <v>12.789099999999999</v>
      </c>
      <c r="BG39" s="488">
        <v>12.87482</v>
      </c>
      <c r="BH39" s="489">
        <v>12.71321</v>
      </c>
      <c r="BI39" s="489">
        <v>12.52562</v>
      </c>
      <c r="BJ39" s="489">
        <v>12.20973</v>
      </c>
      <c r="BK39" s="489">
        <v>12.235950000000001</v>
      </c>
      <c r="BL39" s="489">
        <v>12.40344</v>
      </c>
      <c r="BM39" s="489">
        <v>12.774419999999999</v>
      </c>
      <c r="BN39" s="489">
        <v>12.74592</v>
      </c>
      <c r="BO39" s="489">
        <v>13.181760000000001</v>
      </c>
      <c r="BP39" s="489">
        <v>13.17632</v>
      </c>
      <c r="BQ39" s="489">
        <v>13.22992</v>
      </c>
      <c r="BR39" s="489">
        <v>13.34775</v>
      </c>
      <c r="BS39" s="489">
        <v>13.46161</v>
      </c>
      <c r="BT39" s="489">
        <v>13.18975</v>
      </c>
      <c r="BU39" s="489">
        <v>12.988630000000001</v>
      </c>
      <c r="BV39" s="489">
        <v>12.64678</v>
      </c>
    </row>
    <row r="40" spans="1:74" s="263" customFormat="1" ht="9.6" customHeight="1" x14ac:dyDescent="0.2">
      <c r="A40" s="56"/>
      <c r="B40" s="790"/>
      <c r="C40" s="791"/>
      <c r="D40" s="791"/>
      <c r="E40" s="791"/>
      <c r="F40" s="791"/>
      <c r="G40" s="791"/>
      <c r="H40" s="791"/>
      <c r="I40" s="791"/>
      <c r="J40" s="791"/>
      <c r="K40" s="791"/>
      <c r="L40" s="791"/>
      <c r="M40" s="791"/>
      <c r="N40" s="791"/>
      <c r="O40" s="791"/>
      <c r="P40" s="791"/>
      <c r="Q40" s="791"/>
      <c r="R40" s="791"/>
      <c r="S40" s="791"/>
      <c r="T40" s="791"/>
      <c r="U40" s="791"/>
      <c r="V40" s="791"/>
      <c r="W40" s="791"/>
      <c r="X40" s="791"/>
      <c r="Y40" s="791"/>
      <c r="Z40" s="791"/>
      <c r="AA40" s="791"/>
      <c r="AB40" s="791"/>
      <c r="AC40" s="791"/>
      <c r="AD40" s="791"/>
      <c r="AE40" s="791"/>
      <c r="AF40" s="791"/>
      <c r="AG40" s="791"/>
      <c r="AH40" s="791"/>
      <c r="AI40" s="791"/>
      <c r="AJ40" s="791"/>
      <c r="AK40" s="791"/>
      <c r="AL40" s="791"/>
      <c r="AM40" s="308"/>
      <c r="AY40" s="414"/>
      <c r="AZ40" s="414"/>
      <c r="BA40" s="414"/>
      <c r="BB40" s="414"/>
      <c r="BC40" s="414"/>
      <c r="BD40" s="414"/>
      <c r="BE40" s="414"/>
      <c r="BF40" s="656"/>
      <c r="BG40" s="414"/>
      <c r="BH40" s="414"/>
      <c r="BI40" s="414"/>
      <c r="BJ40" s="414"/>
      <c r="BK40" s="414"/>
      <c r="BL40" s="414"/>
      <c r="BM40" s="414"/>
      <c r="BN40" s="414"/>
      <c r="BO40" s="414"/>
      <c r="BP40" s="414"/>
      <c r="BQ40" s="414"/>
      <c r="BR40" s="414"/>
      <c r="BS40" s="414"/>
      <c r="BT40" s="414"/>
      <c r="BU40" s="414"/>
      <c r="BV40" s="414"/>
    </row>
    <row r="41" spans="1:74" s="263" customFormat="1" ht="12" customHeight="1" x14ac:dyDescent="0.2">
      <c r="A41" s="56"/>
      <c r="B41" s="781" t="s">
        <v>1042</v>
      </c>
      <c r="C41" s="778"/>
      <c r="D41" s="778"/>
      <c r="E41" s="778"/>
      <c r="F41" s="778"/>
      <c r="G41" s="778"/>
      <c r="H41" s="778"/>
      <c r="I41" s="778"/>
      <c r="J41" s="778"/>
      <c r="K41" s="778"/>
      <c r="L41" s="778"/>
      <c r="M41" s="778"/>
      <c r="N41" s="778"/>
      <c r="O41" s="778"/>
      <c r="P41" s="778"/>
      <c r="Q41" s="778"/>
      <c r="AY41" s="502"/>
      <c r="AZ41" s="502"/>
      <c r="BA41" s="502"/>
      <c r="BB41" s="502"/>
      <c r="BC41" s="502"/>
      <c r="BD41" s="502"/>
      <c r="BE41" s="502"/>
      <c r="BF41" s="657"/>
      <c r="BG41" s="502"/>
      <c r="BH41" s="502"/>
      <c r="BI41" s="502"/>
      <c r="BJ41" s="502"/>
      <c r="BK41" s="483"/>
    </row>
    <row r="42" spans="1:74" s="263" customFormat="1" ht="12" customHeight="1" x14ac:dyDescent="0.2">
      <c r="A42" s="56"/>
      <c r="B42" s="783" t="s">
        <v>140</v>
      </c>
      <c r="C42" s="778"/>
      <c r="D42" s="778"/>
      <c r="E42" s="778"/>
      <c r="F42" s="778"/>
      <c r="G42" s="778"/>
      <c r="H42" s="778"/>
      <c r="I42" s="778"/>
      <c r="J42" s="778"/>
      <c r="K42" s="778"/>
      <c r="L42" s="778"/>
      <c r="M42" s="778"/>
      <c r="N42" s="778"/>
      <c r="O42" s="778"/>
      <c r="P42" s="778"/>
      <c r="Q42" s="778"/>
      <c r="AY42" s="502"/>
      <c r="AZ42" s="502"/>
      <c r="BA42" s="502"/>
      <c r="BB42" s="502"/>
      <c r="BC42" s="502"/>
      <c r="BD42" s="502"/>
      <c r="BE42" s="502"/>
      <c r="BF42" s="657"/>
      <c r="BG42" s="502"/>
      <c r="BH42" s="502"/>
      <c r="BI42" s="502"/>
      <c r="BJ42" s="502"/>
      <c r="BK42" s="483"/>
    </row>
    <row r="43" spans="1:74" s="435" customFormat="1" ht="12" customHeight="1" x14ac:dyDescent="0.2">
      <c r="A43" s="434"/>
      <c r="B43" s="789" t="s">
        <v>1075</v>
      </c>
      <c r="C43" s="768"/>
      <c r="D43" s="768"/>
      <c r="E43" s="768"/>
      <c r="F43" s="768"/>
      <c r="G43" s="768"/>
      <c r="H43" s="768"/>
      <c r="I43" s="768"/>
      <c r="J43" s="768"/>
      <c r="K43" s="768"/>
      <c r="L43" s="768"/>
      <c r="M43" s="768"/>
      <c r="N43" s="768"/>
      <c r="O43" s="768"/>
      <c r="P43" s="768"/>
      <c r="Q43" s="764"/>
      <c r="AY43" s="503"/>
      <c r="AZ43" s="503"/>
      <c r="BA43" s="503"/>
      <c r="BB43" s="503"/>
      <c r="BC43" s="503"/>
      <c r="BD43" s="503"/>
      <c r="BE43" s="503"/>
      <c r="BF43" s="658"/>
      <c r="BG43" s="503"/>
      <c r="BH43" s="503"/>
      <c r="BI43" s="503"/>
      <c r="BJ43" s="503"/>
    </row>
    <row r="44" spans="1:74" s="435" customFormat="1" ht="12" customHeight="1" x14ac:dyDescent="0.2">
      <c r="A44" s="434"/>
      <c r="B44" s="789" t="s">
        <v>1076</v>
      </c>
      <c r="C44" s="768"/>
      <c r="D44" s="768"/>
      <c r="E44" s="768"/>
      <c r="F44" s="768"/>
      <c r="G44" s="768"/>
      <c r="H44" s="768"/>
      <c r="I44" s="768"/>
      <c r="J44" s="768"/>
      <c r="K44" s="768"/>
      <c r="L44" s="768"/>
      <c r="M44" s="768"/>
      <c r="N44" s="768"/>
      <c r="O44" s="768"/>
      <c r="P44" s="768"/>
      <c r="Q44" s="764"/>
      <c r="AY44" s="503"/>
      <c r="AZ44" s="503"/>
      <c r="BA44" s="503"/>
      <c r="BB44" s="503"/>
      <c r="BC44" s="503"/>
      <c r="BD44" s="503"/>
      <c r="BE44" s="503"/>
      <c r="BF44" s="658"/>
      <c r="BG44" s="503"/>
      <c r="BH44" s="503"/>
      <c r="BI44" s="503"/>
      <c r="BJ44" s="503"/>
    </row>
    <row r="45" spans="1:74" s="435" customFormat="1" ht="12" customHeight="1" x14ac:dyDescent="0.2">
      <c r="A45" s="434"/>
      <c r="B45" s="788" t="s">
        <v>1263</v>
      </c>
      <c r="C45" s="768"/>
      <c r="D45" s="768"/>
      <c r="E45" s="768"/>
      <c r="F45" s="768"/>
      <c r="G45" s="768"/>
      <c r="H45" s="768"/>
      <c r="I45" s="768"/>
      <c r="J45" s="768"/>
      <c r="K45" s="768"/>
      <c r="L45" s="768"/>
      <c r="M45" s="768"/>
      <c r="N45" s="768"/>
      <c r="O45" s="768"/>
      <c r="P45" s="768"/>
      <c r="Q45" s="764"/>
      <c r="AY45" s="503"/>
      <c r="AZ45" s="503"/>
      <c r="BA45" s="503"/>
      <c r="BB45" s="503"/>
      <c r="BC45" s="503"/>
      <c r="BD45" s="503"/>
      <c r="BE45" s="503"/>
      <c r="BF45" s="658"/>
      <c r="BG45" s="503"/>
      <c r="BH45" s="503"/>
      <c r="BI45" s="503"/>
      <c r="BJ45" s="503"/>
    </row>
    <row r="46" spans="1:74" s="435" customFormat="1" ht="12" customHeight="1" x14ac:dyDescent="0.2">
      <c r="A46" s="434"/>
      <c r="B46" s="767" t="s">
        <v>1069</v>
      </c>
      <c r="C46" s="768"/>
      <c r="D46" s="768"/>
      <c r="E46" s="768"/>
      <c r="F46" s="768"/>
      <c r="G46" s="768"/>
      <c r="H46" s="768"/>
      <c r="I46" s="768"/>
      <c r="J46" s="768"/>
      <c r="K46" s="768"/>
      <c r="L46" s="768"/>
      <c r="M46" s="768"/>
      <c r="N46" s="768"/>
      <c r="O46" s="768"/>
      <c r="P46" s="768"/>
      <c r="Q46" s="764"/>
      <c r="AY46" s="503"/>
      <c r="AZ46" s="503"/>
      <c r="BA46" s="503"/>
      <c r="BB46" s="503"/>
      <c r="BC46" s="503"/>
      <c r="BD46" s="503"/>
      <c r="BE46" s="503"/>
      <c r="BF46" s="658"/>
      <c r="BG46" s="503"/>
      <c r="BH46" s="503"/>
      <c r="BI46" s="503"/>
      <c r="BJ46" s="503"/>
    </row>
    <row r="47" spans="1:74" s="435" customFormat="1" ht="12" customHeight="1" x14ac:dyDescent="0.2">
      <c r="A47" s="434"/>
      <c r="B47" s="762" t="s">
        <v>1077</v>
      </c>
      <c r="C47" s="763"/>
      <c r="D47" s="763"/>
      <c r="E47" s="763"/>
      <c r="F47" s="763"/>
      <c r="G47" s="763"/>
      <c r="H47" s="763"/>
      <c r="I47" s="763"/>
      <c r="J47" s="763"/>
      <c r="K47" s="763"/>
      <c r="L47" s="763"/>
      <c r="M47" s="763"/>
      <c r="N47" s="763"/>
      <c r="O47" s="763"/>
      <c r="P47" s="763"/>
      <c r="Q47" s="763"/>
      <c r="AY47" s="503"/>
      <c r="AZ47" s="503"/>
      <c r="BA47" s="503"/>
      <c r="BB47" s="503"/>
      <c r="BC47" s="503"/>
      <c r="BD47" s="503"/>
      <c r="BE47" s="503"/>
      <c r="BF47" s="658"/>
      <c r="BG47" s="503"/>
      <c r="BH47" s="503"/>
      <c r="BI47" s="503"/>
      <c r="BJ47" s="503"/>
    </row>
    <row r="48" spans="1:74" s="435" customFormat="1" ht="12" customHeight="1" x14ac:dyDescent="0.2">
      <c r="A48" s="434"/>
      <c r="B48" s="767" t="s">
        <v>1078</v>
      </c>
      <c r="C48" s="768"/>
      <c r="D48" s="768"/>
      <c r="E48" s="768"/>
      <c r="F48" s="768"/>
      <c r="G48" s="768"/>
      <c r="H48" s="768"/>
      <c r="I48" s="768"/>
      <c r="J48" s="768"/>
      <c r="K48" s="768"/>
      <c r="L48" s="768"/>
      <c r="M48" s="768"/>
      <c r="N48" s="768"/>
      <c r="O48" s="768"/>
      <c r="P48" s="768"/>
      <c r="Q48" s="764"/>
      <c r="AY48" s="503"/>
      <c r="AZ48" s="503"/>
      <c r="BA48" s="503"/>
      <c r="BB48" s="503"/>
      <c r="BC48" s="503"/>
      <c r="BD48" s="503"/>
      <c r="BE48" s="503"/>
      <c r="BF48" s="658"/>
      <c r="BG48" s="503"/>
      <c r="BH48" s="503"/>
      <c r="BI48" s="503"/>
      <c r="BJ48" s="503"/>
    </row>
    <row r="49" spans="1:74" s="435" customFormat="1" ht="12" customHeight="1" x14ac:dyDescent="0.2">
      <c r="A49" s="434"/>
      <c r="B49" s="785" t="s">
        <v>1079</v>
      </c>
      <c r="C49" s="764"/>
      <c r="D49" s="764"/>
      <c r="E49" s="764"/>
      <c r="F49" s="764"/>
      <c r="G49" s="764"/>
      <c r="H49" s="764"/>
      <c r="I49" s="764"/>
      <c r="J49" s="764"/>
      <c r="K49" s="764"/>
      <c r="L49" s="764"/>
      <c r="M49" s="764"/>
      <c r="N49" s="764"/>
      <c r="O49" s="764"/>
      <c r="P49" s="764"/>
      <c r="Q49" s="764"/>
      <c r="AY49" s="503"/>
      <c r="AZ49" s="503"/>
      <c r="BA49" s="503"/>
      <c r="BB49" s="503"/>
      <c r="BC49" s="503"/>
      <c r="BD49" s="503"/>
      <c r="BE49" s="503"/>
      <c r="BF49" s="658"/>
      <c r="BG49" s="503"/>
      <c r="BH49" s="503"/>
      <c r="BI49" s="503"/>
      <c r="BJ49" s="503"/>
    </row>
    <row r="50" spans="1:74" s="435" customFormat="1" ht="12" customHeight="1" x14ac:dyDescent="0.2">
      <c r="A50" s="434"/>
      <c r="B50" s="787" t="s">
        <v>897</v>
      </c>
      <c r="C50" s="764"/>
      <c r="D50" s="764"/>
      <c r="E50" s="764"/>
      <c r="F50" s="764"/>
      <c r="G50" s="764"/>
      <c r="H50" s="764"/>
      <c r="I50" s="764"/>
      <c r="J50" s="764"/>
      <c r="K50" s="764"/>
      <c r="L50" s="764"/>
      <c r="M50" s="764"/>
      <c r="N50" s="764"/>
      <c r="O50" s="764"/>
      <c r="P50" s="764"/>
      <c r="Q50" s="764"/>
      <c r="AY50" s="503"/>
      <c r="AZ50" s="503"/>
      <c r="BA50" s="503"/>
      <c r="BB50" s="503"/>
      <c r="BC50" s="503"/>
      <c r="BD50" s="503"/>
      <c r="BE50" s="503"/>
      <c r="BF50" s="658"/>
      <c r="BG50" s="503"/>
      <c r="BH50" s="503"/>
      <c r="BI50" s="503"/>
      <c r="BJ50" s="503"/>
    </row>
    <row r="51" spans="1:74" s="435" customFormat="1" ht="12" customHeight="1" x14ac:dyDescent="0.2">
      <c r="A51" s="434"/>
      <c r="B51" s="762" t="s">
        <v>1073</v>
      </c>
      <c r="C51" s="763"/>
      <c r="D51" s="763"/>
      <c r="E51" s="763"/>
      <c r="F51" s="763"/>
      <c r="G51" s="763"/>
      <c r="H51" s="763"/>
      <c r="I51" s="763"/>
      <c r="J51" s="763"/>
      <c r="K51" s="763"/>
      <c r="L51" s="763"/>
      <c r="M51" s="763"/>
      <c r="N51" s="763"/>
      <c r="O51" s="763"/>
      <c r="P51" s="763"/>
      <c r="Q51" s="764"/>
      <c r="AY51" s="503"/>
      <c r="AZ51" s="503"/>
      <c r="BA51" s="503"/>
      <c r="BB51" s="503"/>
      <c r="BC51" s="503"/>
      <c r="BD51" s="503"/>
      <c r="BE51" s="503"/>
      <c r="BF51" s="658"/>
      <c r="BG51" s="503"/>
      <c r="BH51" s="503"/>
      <c r="BI51" s="503"/>
      <c r="BJ51" s="503"/>
    </row>
    <row r="52" spans="1:74" s="437" customFormat="1" ht="12" customHeight="1" x14ac:dyDescent="0.2">
      <c r="A52" s="436"/>
      <c r="B52" s="784" t="s">
        <v>1184</v>
      </c>
      <c r="C52" s="764"/>
      <c r="D52" s="764"/>
      <c r="E52" s="764"/>
      <c r="F52" s="764"/>
      <c r="G52" s="764"/>
      <c r="H52" s="764"/>
      <c r="I52" s="764"/>
      <c r="J52" s="764"/>
      <c r="K52" s="764"/>
      <c r="L52" s="764"/>
      <c r="M52" s="764"/>
      <c r="N52" s="764"/>
      <c r="O52" s="764"/>
      <c r="P52" s="764"/>
      <c r="Q52" s="764"/>
      <c r="AY52" s="504"/>
      <c r="AZ52" s="504"/>
      <c r="BA52" s="504"/>
      <c r="BB52" s="504"/>
      <c r="BC52" s="504"/>
      <c r="BD52" s="504"/>
      <c r="BE52" s="504"/>
      <c r="BF52" s="659"/>
      <c r="BG52" s="504"/>
      <c r="BH52" s="504"/>
      <c r="BI52" s="504"/>
      <c r="BJ52" s="504"/>
    </row>
    <row r="53" spans="1:74" x14ac:dyDescent="0.2">
      <c r="BK53" s="415"/>
      <c r="BL53" s="415"/>
      <c r="BM53" s="415"/>
      <c r="BN53" s="415"/>
      <c r="BO53" s="415"/>
      <c r="BP53" s="415"/>
      <c r="BQ53" s="415"/>
      <c r="BR53" s="415"/>
      <c r="BS53" s="415"/>
      <c r="BT53" s="415"/>
      <c r="BU53" s="415"/>
      <c r="BV53" s="415"/>
    </row>
    <row r="54" spans="1:74" x14ac:dyDescent="0.2">
      <c r="BK54" s="415"/>
      <c r="BL54" s="415"/>
      <c r="BM54" s="415"/>
      <c r="BN54" s="415"/>
      <c r="BO54" s="415"/>
      <c r="BP54" s="415"/>
      <c r="BQ54" s="415"/>
      <c r="BR54" s="415"/>
      <c r="BS54" s="415"/>
      <c r="BT54" s="415"/>
      <c r="BU54" s="415"/>
      <c r="BV54" s="415"/>
    </row>
    <row r="55" spans="1:74" x14ac:dyDescent="0.2">
      <c r="BK55" s="415"/>
      <c r="BL55" s="415"/>
      <c r="BM55" s="415"/>
      <c r="BN55" s="415"/>
      <c r="BO55" s="415"/>
      <c r="BP55" s="415"/>
      <c r="BQ55" s="415"/>
      <c r="BR55" s="415"/>
      <c r="BS55" s="415"/>
      <c r="BT55" s="415"/>
      <c r="BU55" s="415"/>
      <c r="BV55" s="415"/>
    </row>
    <row r="56" spans="1:74" x14ac:dyDescent="0.2">
      <c r="BK56" s="415"/>
      <c r="BL56" s="415"/>
      <c r="BM56" s="415"/>
      <c r="BN56" s="415"/>
      <c r="BO56" s="415"/>
      <c r="BP56" s="415"/>
      <c r="BQ56" s="415"/>
      <c r="BR56" s="415"/>
      <c r="BS56" s="415"/>
      <c r="BT56" s="415"/>
      <c r="BU56" s="415"/>
      <c r="BV56" s="415"/>
    </row>
    <row r="57" spans="1:74" x14ac:dyDescent="0.2">
      <c r="BK57" s="415"/>
      <c r="BL57" s="415"/>
      <c r="BM57" s="415"/>
      <c r="BN57" s="415"/>
      <c r="BO57" s="415"/>
      <c r="BP57" s="415"/>
      <c r="BQ57" s="415"/>
      <c r="BR57" s="415"/>
      <c r="BS57" s="415"/>
      <c r="BT57" s="415"/>
      <c r="BU57" s="415"/>
      <c r="BV57" s="415"/>
    </row>
    <row r="58" spans="1:74" x14ac:dyDescent="0.2">
      <c r="BK58" s="415"/>
      <c r="BL58" s="415"/>
      <c r="BM58" s="415"/>
      <c r="BN58" s="415"/>
      <c r="BO58" s="415"/>
      <c r="BP58" s="415"/>
      <c r="BQ58" s="415"/>
      <c r="BR58" s="415"/>
      <c r="BS58" s="415"/>
      <c r="BT58" s="415"/>
      <c r="BU58" s="415"/>
      <c r="BV58" s="415"/>
    </row>
    <row r="59" spans="1:74" x14ac:dyDescent="0.2">
      <c r="BK59" s="415"/>
      <c r="BL59" s="415"/>
      <c r="BM59" s="415"/>
      <c r="BN59" s="415"/>
      <c r="BO59" s="415"/>
      <c r="BP59" s="415"/>
      <c r="BQ59" s="415"/>
      <c r="BR59" s="415"/>
      <c r="BS59" s="415"/>
      <c r="BT59" s="415"/>
      <c r="BU59" s="415"/>
      <c r="BV59" s="415"/>
    </row>
    <row r="60" spans="1:74" x14ac:dyDescent="0.2">
      <c r="BK60" s="415"/>
      <c r="BL60" s="415"/>
      <c r="BM60" s="415"/>
      <c r="BN60" s="415"/>
      <c r="BO60" s="415"/>
      <c r="BP60" s="415"/>
      <c r="BQ60" s="415"/>
      <c r="BR60" s="415"/>
      <c r="BS60" s="415"/>
      <c r="BT60" s="415"/>
      <c r="BU60" s="415"/>
      <c r="BV60" s="415"/>
    </row>
    <row r="61" spans="1:74" x14ac:dyDescent="0.2">
      <c r="BK61" s="415"/>
      <c r="BL61" s="415"/>
      <c r="BM61" s="415"/>
      <c r="BN61" s="415"/>
      <c r="BO61" s="415"/>
      <c r="BP61" s="415"/>
      <c r="BQ61" s="415"/>
      <c r="BR61" s="415"/>
      <c r="BS61" s="415"/>
      <c r="BT61" s="415"/>
      <c r="BU61" s="415"/>
      <c r="BV61" s="415"/>
    </row>
    <row r="62" spans="1:74" x14ac:dyDescent="0.2">
      <c r="BK62" s="415"/>
      <c r="BL62" s="415"/>
      <c r="BM62" s="415"/>
      <c r="BN62" s="415"/>
      <c r="BO62" s="415"/>
      <c r="BP62" s="415"/>
      <c r="BQ62" s="415"/>
      <c r="BR62" s="415"/>
      <c r="BS62" s="415"/>
      <c r="BT62" s="415"/>
      <c r="BU62" s="415"/>
      <c r="BV62" s="415"/>
    </row>
    <row r="63" spans="1:74" x14ac:dyDescent="0.2">
      <c r="BK63" s="415"/>
      <c r="BL63" s="415"/>
      <c r="BM63" s="415"/>
      <c r="BN63" s="415"/>
      <c r="BO63" s="415"/>
      <c r="BP63" s="415"/>
      <c r="BQ63" s="415"/>
      <c r="BR63" s="415"/>
      <c r="BS63" s="415"/>
      <c r="BT63" s="415"/>
      <c r="BU63" s="415"/>
      <c r="BV63" s="415"/>
    </row>
    <row r="64" spans="1:74" x14ac:dyDescent="0.2">
      <c r="BK64" s="415"/>
      <c r="BL64" s="415"/>
      <c r="BM64" s="415"/>
      <c r="BN64" s="415"/>
      <c r="BO64" s="415"/>
      <c r="BP64" s="415"/>
      <c r="BQ64" s="415"/>
      <c r="BR64" s="415"/>
      <c r="BS64" s="415"/>
      <c r="BT64" s="415"/>
      <c r="BU64" s="415"/>
      <c r="BV64" s="415"/>
    </row>
    <row r="65" spans="63:74" x14ac:dyDescent="0.2">
      <c r="BK65" s="415"/>
      <c r="BL65" s="415"/>
      <c r="BM65" s="415"/>
      <c r="BN65" s="415"/>
      <c r="BO65" s="415"/>
      <c r="BP65" s="415"/>
      <c r="BQ65" s="415"/>
      <c r="BR65" s="415"/>
      <c r="BS65" s="415"/>
      <c r="BT65" s="415"/>
      <c r="BU65" s="415"/>
      <c r="BV65" s="415"/>
    </row>
    <row r="66" spans="63:74" x14ac:dyDescent="0.2">
      <c r="BK66" s="415"/>
      <c r="BL66" s="415"/>
      <c r="BM66" s="415"/>
      <c r="BN66" s="415"/>
      <c r="BO66" s="415"/>
      <c r="BP66" s="415"/>
      <c r="BQ66" s="415"/>
      <c r="BR66" s="415"/>
      <c r="BS66" s="415"/>
      <c r="BT66" s="415"/>
      <c r="BU66" s="415"/>
      <c r="BV66" s="415"/>
    </row>
    <row r="67" spans="63:74" x14ac:dyDescent="0.2">
      <c r="BK67" s="415"/>
      <c r="BL67" s="415"/>
      <c r="BM67" s="415"/>
      <c r="BN67" s="415"/>
      <c r="BO67" s="415"/>
      <c r="BP67" s="415"/>
      <c r="BQ67" s="415"/>
      <c r="BR67" s="415"/>
      <c r="BS67" s="415"/>
      <c r="BT67" s="415"/>
      <c r="BU67" s="415"/>
      <c r="BV67" s="415"/>
    </row>
    <row r="68" spans="63:74" x14ac:dyDescent="0.2">
      <c r="BK68" s="415"/>
      <c r="BL68" s="415"/>
      <c r="BM68" s="415"/>
      <c r="BN68" s="415"/>
      <c r="BO68" s="415"/>
      <c r="BP68" s="415"/>
      <c r="BQ68" s="415"/>
      <c r="BR68" s="415"/>
      <c r="BS68" s="415"/>
      <c r="BT68" s="415"/>
      <c r="BU68" s="415"/>
      <c r="BV68" s="415"/>
    </row>
    <row r="69" spans="63:74" x14ac:dyDescent="0.2">
      <c r="BK69" s="415"/>
      <c r="BL69" s="415"/>
      <c r="BM69" s="415"/>
      <c r="BN69" s="415"/>
      <c r="BO69" s="415"/>
      <c r="BP69" s="415"/>
      <c r="BQ69" s="415"/>
      <c r="BR69" s="415"/>
      <c r="BS69" s="415"/>
      <c r="BT69" s="415"/>
      <c r="BU69" s="415"/>
      <c r="BV69" s="415"/>
    </row>
    <row r="70" spans="63:74" x14ac:dyDescent="0.2">
      <c r="BK70" s="415"/>
      <c r="BL70" s="415"/>
      <c r="BM70" s="415"/>
      <c r="BN70" s="415"/>
      <c r="BO70" s="415"/>
      <c r="BP70" s="415"/>
      <c r="BQ70" s="415"/>
      <c r="BR70" s="415"/>
      <c r="BS70" s="415"/>
      <c r="BT70" s="415"/>
      <c r="BU70" s="415"/>
      <c r="BV70" s="415"/>
    </row>
    <row r="71" spans="63:74" x14ac:dyDescent="0.2">
      <c r="BK71" s="415"/>
      <c r="BL71" s="415"/>
      <c r="BM71" s="415"/>
      <c r="BN71" s="415"/>
      <c r="BO71" s="415"/>
      <c r="BP71" s="415"/>
      <c r="BQ71" s="415"/>
      <c r="BR71" s="415"/>
      <c r="BS71" s="415"/>
      <c r="BT71" s="415"/>
      <c r="BU71" s="415"/>
      <c r="BV71" s="415"/>
    </row>
    <row r="72" spans="63:74" x14ac:dyDescent="0.2">
      <c r="BK72" s="415"/>
      <c r="BL72" s="415"/>
      <c r="BM72" s="415"/>
      <c r="BN72" s="415"/>
      <c r="BO72" s="415"/>
      <c r="BP72" s="415"/>
      <c r="BQ72" s="415"/>
      <c r="BR72" s="415"/>
      <c r="BS72" s="415"/>
      <c r="BT72" s="415"/>
      <c r="BU72" s="415"/>
      <c r="BV72" s="415"/>
    </row>
    <row r="73" spans="63:74" x14ac:dyDescent="0.2">
      <c r="BK73" s="415"/>
      <c r="BL73" s="415"/>
      <c r="BM73" s="415"/>
      <c r="BN73" s="415"/>
      <c r="BO73" s="415"/>
      <c r="BP73" s="415"/>
      <c r="BQ73" s="415"/>
      <c r="BR73" s="415"/>
      <c r="BS73" s="415"/>
      <c r="BT73" s="415"/>
      <c r="BU73" s="415"/>
      <c r="BV73" s="415"/>
    </row>
    <row r="74" spans="63:74" x14ac:dyDescent="0.2">
      <c r="BK74" s="415"/>
      <c r="BL74" s="415"/>
      <c r="BM74" s="415"/>
      <c r="BN74" s="415"/>
      <c r="BO74" s="415"/>
      <c r="BP74" s="415"/>
      <c r="BQ74" s="415"/>
      <c r="BR74" s="415"/>
      <c r="BS74" s="415"/>
      <c r="BT74" s="415"/>
      <c r="BU74" s="415"/>
      <c r="BV74" s="415"/>
    </row>
    <row r="75" spans="63:74" x14ac:dyDescent="0.2">
      <c r="BK75" s="415"/>
      <c r="BL75" s="415"/>
      <c r="BM75" s="415"/>
      <c r="BN75" s="415"/>
      <c r="BO75" s="415"/>
      <c r="BP75" s="415"/>
      <c r="BQ75" s="415"/>
      <c r="BR75" s="415"/>
      <c r="BS75" s="415"/>
      <c r="BT75" s="415"/>
      <c r="BU75" s="415"/>
      <c r="BV75" s="415"/>
    </row>
    <row r="76" spans="63:74" x14ac:dyDescent="0.2">
      <c r="BK76" s="415"/>
      <c r="BL76" s="415"/>
      <c r="BM76" s="415"/>
      <c r="BN76" s="415"/>
      <c r="BO76" s="415"/>
      <c r="BP76" s="415"/>
      <c r="BQ76" s="415"/>
      <c r="BR76" s="415"/>
      <c r="BS76" s="415"/>
      <c r="BT76" s="415"/>
      <c r="BU76" s="415"/>
      <c r="BV76" s="415"/>
    </row>
    <row r="77" spans="63:74" x14ac:dyDescent="0.2">
      <c r="BK77" s="415"/>
      <c r="BL77" s="415"/>
      <c r="BM77" s="415"/>
      <c r="BN77" s="415"/>
      <c r="BO77" s="415"/>
      <c r="BP77" s="415"/>
      <c r="BQ77" s="415"/>
      <c r="BR77" s="415"/>
      <c r="BS77" s="415"/>
      <c r="BT77" s="415"/>
      <c r="BU77" s="415"/>
      <c r="BV77" s="415"/>
    </row>
    <row r="78" spans="63:74" x14ac:dyDescent="0.2">
      <c r="BK78" s="415"/>
      <c r="BL78" s="415"/>
      <c r="BM78" s="415"/>
      <c r="BN78" s="415"/>
      <c r="BO78" s="415"/>
      <c r="BP78" s="415"/>
      <c r="BQ78" s="415"/>
      <c r="BR78" s="415"/>
      <c r="BS78" s="415"/>
      <c r="BT78" s="415"/>
      <c r="BU78" s="415"/>
      <c r="BV78" s="415"/>
    </row>
    <row r="79" spans="63:74" x14ac:dyDescent="0.2">
      <c r="BK79" s="415"/>
      <c r="BL79" s="415"/>
      <c r="BM79" s="415"/>
      <c r="BN79" s="415"/>
      <c r="BO79" s="415"/>
      <c r="BP79" s="415"/>
      <c r="BQ79" s="415"/>
      <c r="BR79" s="415"/>
      <c r="BS79" s="415"/>
      <c r="BT79" s="415"/>
      <c r="BU79" s="415"/>
      <c r="BV79" s="415"/>
    </row>
    <row r="80" spans="63:74" x14ac:dyDescent="0.2">
      <c r="BK80" s="415"/>
      <c r="BL80" s="415"/>
      <c r="BM80" s="415"/>
      <c r="BN80" s="415"/>
      <c r="BO80" s="415"/>
      <c r="BP80" s="415"/>
      <c r="BQ80" s="415"/>
      <c r="BR80" s="415"/>
      <c r="BS80" s="415"/>
      <c r="BT80" s="415"/>
      <c r="BU80" s="415"/>
      <c r="BV80" s="415"/>
    </row>
    <row r="81" spans="63:74" x14ac:dyDescent="0.2">
      <c r="BK81" s="415"/>
      <c r="BL81" s="415"/>
      <c r="BM81" s="415"/>
      <c r="BN81" s="415"/>
      <c r="BO81" s="415"/>
      <c r="BP81" s="415"/>
      <c r="BQ81" s="415"/>
      <c r="BR81" s="415"/>
      <c r="BS81" s="415"/>
      <c r="BT81" s="415"/>
      <c r="BU81" s="415"/>
      <c r="BV81" s="415"/>
    </row>
    <row r="82" spans="63:74" x14ac:dyDescent="0.2">
      <c r="BK82" s="415"/>
      <c r="BL82" s="415"/>
      <c r="BM82" s="415"/>
      <c r="BN82" s="415"/>
      <c r="BO82" s="415"/>
      <c r="BP82" s="415"/>
      <c r="BQ82" s="415"/>
      <c r="BR82" s="415"/>
      <c r="BS82" s="415"/>
      <c r="BT82" s="415"/>
      <c r="BU82" s="415"/>
      <c r="BV82" s="415"/>
    </row>
    <row r="83" spans="63:74" x14ac:dyDescent="0.2">
      <c r="BK83" s="415"/>
      <c r="BL83" s="415"/>
      <c r="BM83" s="415"/>
      <c r="BN83" s="415"/>
      <c r="BO83" s="415"/>
      <c r="BP83" s="415"/>
      <c r="BQ83" s="415"/>
      <c r="BR83" s="415"/>
      <c r="BS83" s="415"/>
      <c r="BT83" s="415"/>
      <c r="BU83" s="415"/>
      <c r="BV83" s="415"/>
    </row>
    <row r="84" spans="63:74" x14ac:dyDescent="0.2">
      <c r="BK84" s="415"/>
      <c r="BL84" s="415"/>
      <c r="BM84" s="415"/>
      <c r="BN84" s="415"/>
      <c r="BO84" s="415"/>
      <c r="BP84" s="415"/>
      <c r="BQ84" s="415"/>
      <c r="BR84" s="415"/>
      <c r="BS84" s="415"/>
      <c r="BT84" s="415"/>
      <c r="BU84" s="415"/>
      <c r="BV84" s="415"/>
    </row>
    <row r="85" spans="63:74" x14ac:dyDescent="0.2">
      <c r="BK85" s="415"/>
      <c r="BL85" s="415"/>
      <c r="BM85" s="415"/>
      <c r="BN85" s="415"/>
      <c r="BO85" s="415"/>
      <c r="BP85" s="415"/>
      <c r="BQ85" s="415"/>
      <c r="BR85" s="415"/>
      <c r="BS85" s="415"/>
      <c r="BT85" s="415"/>
      <c r="BU85" s="415"/>
      <c r="BV85" s="415"/>
    </row>
    <row r="86" spans="63:74" x14ac:dyDescent="0.2">
      <c r="BK86" s="415"/>
      <c r="BL86" s="415"/>
      <c r="BM86" s="415"/>
      <c r="BN86" s="415"/>
      <c r="BO86" s="415"/>
      <c r="BP86" s="415"/>
      <c r="BQ86" s="415"/>
      <c r="BR86" s="415"/>
      <c r="BS86" s="415"/>
      <c r="BT86" s="415"/>
      <c r="BU86" s="415"/>
      <c r="BV86" s="415"/>
    </row>
    <row r="87" spans="63:74" x14ac:dyDescent="0.2">
      <c r="BK87" s="415"/>
      <c r="BL87" s="415"/>
      <c r="BM87" s="415"/>
      <c r="BN87" s="415"/>
      <c r="BO87" s="415"/>
      <c r="BP87" s="415"/>
      <c r="BQ87" s="415"/>
      <c r="BR87" s="415"/>
      <c r="BS87" s="415"/>
      <c r="BT87" s="415"/>
      <c r="BU87" s="415"/>
      <c r="BV87" s="415"/>
    </row>
    <row r="88" spans="63:74" x14ac:dyDescent="0.2">
      <c r="BK88" s="415"/>
      <c r="BL88" s="415"/>
      <c r="BM88" s="415"/>
      <c r="BN88" s="415"/>
      <c r="BO88" s="415"/>
      <c r="BP88" s="415"/>
      <c r="BQ88" s="415"/>
      <c r="BR88" s="415"/>
      <c r="BS88" s="415"/>
      <c r="BT88" s="415"/>
      <c r="BU88" s="415"/>
      <c r="BV88" s="415"/>
    </row>
    <row r="89" spans="63:74" x14ac:dyDescent="0.2">
      <c r="BK89" s="415"/>
      <c r="BL89" s="415"/>
      <c r="BM89" s="415"/>
      <c r="BN89" s="415"/>
      <c r="BO89" s="415"/>
      <c r="BP89" s="415"/>
      <c r="BQ89" s="415"/>
      <c r="BR89" s="415"/>
      <c r="BS89" s="415"/>
      <c r="BT89" s="415"/>
      <c r="BU89" s="415"/>
      <c r="BV89" s="415"/>
    </row>
    <row r="90" spans="63:74" x14ac:dyDescent="0.2">
      <c r="BK90" s="415"/>
      <c r="BL90" s="415"/>
      <c r="BM90" s="415"/>
      <c r="BN90" s="415"/>
      <c r="BO90" s="415"/>
      <c r="BP90" s="415"/>
      <c r="BQ90" s="415"/>
      <c r="BR90" s="415"/>
      <c r="BS90" s="415"/>
      <c r="BT90" s="415"/>
      <c r="BU90" s="415"/>
      <c r="BV90" s="415"/>
    </row>
    <row r="91" spans="63:74" x14ac:dyDescent="0.2">
      <c r="BK91" s="415"/>
      <c r="BL91" s="415"/>
      <c r="BM91" s="415"/>
      <c r="BN91" s="415"/>
      <c r="BO91" s="415"/>
      <c r="BP91" s="415"/>
      <c r="BQ91" s="415"/>
      <c r="BR91" s="415"/>
      <c r="BS91" s="415"/>
      <c r="BT91" s="415"/>
      <c r="BU91" s="415"/>
      <c r="BV91" s="415"/>
    </row>
    <row r="92" spans="63:74" x14ac:dyDescent="0.2">
      <c r="BK92" s="415"/>
      <c r="BL92" s="415"/>
      <c r="BM92" s="415"/>
      <c r="BN92" s="415"/>
      <c r="BO92" s="415"/>
      <c r="BP92" s="415"/>
      <c r="BQ92" s="415"/>
      <c r="BR92" s="415"/>
      <c r="BS92" s="415"/>
      <c r="BT92" s="415"/>
      <c r="BU92" s="415"/>
      <c r="BV92" s="415"/>
    </row>
    <row r="93" spans="63:74" x14ac:dyDescent="0.2">
      <c r="BK93" s="415"/>
      <c r="BL93" s="415"/>
      <c r="BM93" s="415"/>
      <c r="BN93" s="415"/>
      <c r="BO93" s="415"/>
      <c r="BP93" s="415"/>
      <c r="BQ93" s="415"/>
      <c r="BR93" s="415"/>
      <c r="BS93" s="415"/>
      <c r="BT93" s="415"/>
      <c r="BU93" s="415"/>
      <c r="BV93" s="415"/>
    </row>
    <row r="94" spans="63:74" x14ac:dyDescent="0.2">
      <c r="BK94" s="415"/>
      <c r="BL94" s="415"/>
      <c r="BM94" s="415"/>
      <c r="BN94" s="415"/>
      <c r="BO94" s="415"/>
      <c r="BP94" s="415"/>
      <c r="BQ94" s="415"/>
      <c r="BR94" s="415"/>
      <c r="BS94" s="415"/>
      <c r="BT94" s="415"/>
      <c r="BU94" s="415"/>
      <c r="BV94" s="415"/>
    </row>
    <row r="95" spans="63:74" x14ac:dyDescent="0.2">
      <c r="BK95" s="415"/>
      <c r="BL95" s="415"/>
      <c r="BM95" s="415"/>
      <c r="BN95" s="415"/>
      <c r="BO95" s="415"/>
      <c r="BP95" s="415"/>
      <c r="BQ95" s="415"/>
      <c r="BR95" s="415"/>
      <c r="BS95" s="415"/>
      <c r="BT95" s="415"/>
      <c r="BU95" s="415"/>
      <c r="BV95" s="415"/>
    </row>
    <row r="96" spans="63:74" x14ac:dyDescent="0.2">
      <c r="BK96" s="415"/>
      <c r="BL96" s="415"/>
      <c r="BM96" s="415"/>
      <c r="BN96" s="415"/>
      <c r="BO96" s="415"/>
      <c r="BP96" s="415"/>
      <c r="BQ96" s="415"/>
      <c r="BR96" s="415"/>
      <c r="BS96" s="415"/>
      <c r="BT96" s="415"/>
      <c r="BU96" s="415"/>
      <c r="BV96" s="415"/>
    </row>
    <row r="97" spans="63:74" x14ac:dyDescent="0.2">
      <c r="BK97" s="415"/>
      <c r="BL97" s="415"/>
      <c r="BM97" s="415"/>
      <c r="BN97" s="415"/>
      <c r="BO97" s="415"/>
      <c r="BP97" s="415"/>
      <c r="BQ97" s="415"/>
      <c r="BR97" s="415"/>
      <c r="BS97" s="415"/>
      <c r="BT97" s="415"/>
      <c r="BU97" s="415"/>
      <c r="BV97" s="415"/>
    </row>
    <row r="98" spans="63:74" x14ac:dyDescent="0.2">
      <c r="BK98" s="415"/>
      <c r="BL98" s="415"/>
      <c r="BM98" s="415"/>
      <c r="BN98" s="415"/>
      <c r="BO98" s="415"/>
      <c r="BP98" s="415"/>
      <c r="BQ98" s="415"/>
      <c r="BR98" s="415"/>
      <c r="BS98" s="415"/>
      <c r="BT98" s="415"/>
      <c r="BU98" s="415"/>
      <c r="BV98" s="415"/>
    </row>
    <row r="99" spans="63:74" x14ac:dyDescent="0.2">
      <c r="BK99" s="415"/>
      <c r="BL99" s="415"/>
      <c r="BM99" s="415"/>
      <c r="BN99" s="415"/>
      <c r="BO99" s="415"/>
      <c r="BP99" s="415"/>
      <c r="BQ99" s="415"/>
      <c r="BR99" s="415"/>
      <c r="BS99" s="415"/>
      <c r="BT99" s="415"/>
      <c r="BU99" s="415"/>
      <c r="BV99" s="415"/>
    </row>
    <row r="100" spans="63:74" x14ac:dyDescent="0.2">
      <c r="BK100" s="415"/>
      <c r="BL100" s="415"/>
      <c r="BM100" s="415"/>
      <c r="BN100" s="415"/>
      <c r="BO100" s="415"/>
      <c r="BP100" s="415"/>
      <c r="BQ100" s="415"/>
      <c r="BR100" s="415"/>
      <c r="BS100" s="415"/>
      <c r="BT100" s="415"/>
      <c r="BU100" s="415"/>
      <c r="BV100" s="415"/>
    </row>
    <row r="101" spans="63:74" x14ac:dyDescent="0.2">
      <c r="BK101" s="415"/>
      <c r="BL101" s="415"/>
      <c r="BM101" s="415"/>
      <c r="BN101" s="415"/>
      <c r="BO101" s="415"/>
      <c r="BP101" s="415"/>
      <c r="BQ101" s="415"/>
      <c r="BR101" s="415"/>
      <c r="BS101" s="415"/>
      <c r="BT101" s="415"/>
      <c r="BU101" s="415"/>
      <c r="BV101" s="415"/>
    </row>
    <row r="102" spans="63:74" x14ac:dyDescent="0.2">
      <c r="BK102" s="415"/>
      <c r="BL102" s="415"/>
      <c r="BM102" s="415"/>
      <c r="BN102" s="415"/>
      <c r="BO102" s="415"/>
      <c r="BP102" s="415"/>
      <c r="BQ102" s="415"/>
      <c r="BR102" s="415"/>
      <c r="BS102" s="415"/>
      <c r="BT102" s="415"/>
      <c r="BU102" s="415"/>
      <c r="BV102" s="415"/>
    </row>
    <row r="103" spans="63:74" x14ac:dyDescent="0.2">
      <c r="BK103" s="415"/>
      <c r="BL103" s="415"/>
      <c r="BM103" s="415"/>
      <c r="BN103" s="415"/>
      <c r="BO103" s="415"/>
      <c r="BP103" s="415"/>
      <c r="BQ103" s="415"/>
      <c r="BR103" s="415"/>
      <c r="BS103" s="415"/>
      <c r="BT103" s="415"/>
      <c r="BU103" s="415"/>
      <c r="BV103" s="415"/>
    </row>
    <row r="104" spans="63:74" x14ac:dyDescent="0.2">
      <c r="BK104" s="415"/>
      <c r="BL104" s="415"/>
      <c r="BM104" s="415"/>
      <c r="BN104" s="415"/>
      <c r="BO104" s="415"/>
      <c r="BP104" s="415"/>
      <c r="BQ104" s="415"/>
      <c r="BR104" s="415"/>
      <c r="BS104" s="415"/>
      <c r="BT104" s="415"/>
      <c r="BU104" s="415"/>
      <c r="BV104" s="415"/>
    </row>
    <row r="105" spans="63:74" x14ac:dyDescent="0.2">
      <c r="BK105" s="415"/>
      <c r="BL105" s="415"/>
      <c r="BM105" s="415"/>
      <c r="BN105" s="415"/>
      <c r="BO105" s="415"/>
      <c r="BP105" s="415"/>
      <c r="BQ105" s="415"/>
      <c r="BR105" s="415"/>
      <c r="BS105" s="415"/>
      <c r="BT105" s="415"/>
      <c r="BU105" s="415"/>
      <c r="BV105" s="415"/>
    </row>
    <row r="106" spans="63:74" x14ac:dyDescent="0.2">
      <c r="BK106" s="415"/>
      <c r="BL106" s="415"/>
      <c r="BM106" s="415"/>
      <c r="BN106" s="415"/>
      <c r="BO106" s="415"/>
      <c r="BP106" s="415"/>
      <c r="BQ106" s="415"/>
      <c r="BR106" s="415"/>
      <c r="BS106" s="415"/>
      <c r="BT106" s="415"/>
      <c r="BU106" s="415"/>
      <c r="BV106" s="415"/>
    </row>
    <row r="107" spans="63:74" x14ac:dyDescent="0.2">
      <c r="BK107" s="415"/>
      <c r="BL107" s="415"/>
      <c r="BM107" s="415"/>
      <c r="BN107" s="415"/>
      <c r="BO107" s="415"/>
      <c r="BP107" s="415"/>
      <c r="BQ107" s="415"/>
      <c r="BR107" s="415"/>
      <c r="BS107" s="415"/>
      <c r="BT107" s="415"/>
      <c r="BU107" s="415"/>
      <c r="BV107" s="415"/>
    </row>
    <row r="108" spans="63:74" x14ac:dyDescent="0.2">
      <c r="BK108" s="415"/>
      <c r="BL108" s="415"/>
      <c r="BM108" s="415"/>
      <c r="BN108" s="415"/>
      <c r="BO108" s="415"/>
      <c r="BP108" s="415"/>
      <c r="BQ108" s="415"/>
      <c r="BR108" s="415"/>
      <c r="BS108" s="415"/>
      <c r="BT108" s="415"/>
      <c r="BU108" s="415"/>
      <c r="BV108" s="415"/>
    </row>
    <row r="109" spans="63:74" x14ac:dyDescent="0.2">
      <c r="BK109" s="415"/>
      <c r="BL109" s="415"/>
      <c r="BM109" s="415"/>
      <c r="BN109" s="415"/>
      <c r="BO109" s="415"/>
      <c r="BP109" s="415"/>
      <c r="BQ109" s="415"/>
      <c r="BR109" s="415"/>
      <c r="BS109" s="415"/>
      <c r="BT109" s="415"/>
      <c r="BU109" s="415"/>
      <c r="BV109" s="415"/>
    </row>
    <row r="110" spans="63:74" x14ac:dyDescent="0.2">
      <c r="BK110" s="415"/>
      <c r="BL110" s="415"/>
      <c r="BM110" s="415"/>
      <c r="BN110" s="415"/>
      <c r="BO110" s="415"/>
      <c r="BP110" s="415"/>
      <c r="BQ110" s="415"/>
      <c r="BR110" s="415"/>
      <c r="BS110" s="415"/>
      <c r="BT110" s="415"/>
      <c r="BU110" s="415"/>
      <c r="BV110" s="415"/>
    </row>
    <row r="111" spans="63:74" x14ac:dyDescent="0.2">
      <c r="BK111" s="415"/>
      <c r="BL111" s="415"/>
      <c r="BM111" s="415"/>
      <c r="BN111" s="415"/>
      <c r="BO111" s="415"/>
      <c r="BP111" s="415"/>
      <c r="BQ111" s="415"/>
      <c r="BR111" s="415"/>
      <c r="BS111" s="415"/>
      <c r="BT111" s="415"/>
      <c r="BU111" s="415"/>
      <c r="BV111" s="415"/>
    </row>
    <row r="112" spans="63:74" x14ac:dyDescent="0.2">
      <c r="BK112" s="415"/>
      <c r="BL112" s="415"/>
      <c r="BM112" s="415"/>
      <c r="BN112" s="415"/>
      <c r="BO112" s="415"/>
      <c r="BP112" s="415"/>
      <c r="BQ112" s="415"/>
      <c r="BR112" s="415"/>
      <c r="BS112" s="415"/>
      <c r="BT112" s="415"/>
      <c r="BU112" s="415"/>
      <c r="BV112" s="415"/>
    </row>
    <row r="113" spans="63:74" x14ac:dyDescent="0.2">
      <c r="BK113" s="415"/>
      <c r="BL113" s="415"/>
      <c r="BM113" s="415"/>
      <c r="BN113" s="415"/>
      <c r="BO113" s="415"/>
      <c r="BP113" s="415"/>
      <c r="BQ113" s="415"/>
      <c r="BR113" s="415"/>
      <c r="BS113" s="415"/>
      <c r="BT113" s="415"/>
      <c r="BU113" s="415"/>
      <c r="BV113" s="415"/>
    </row>
    <row r="114" spans="63:74" x14ac:dyDescent="0.2">
      <c r="BK114" s="415"/>
      <c r="BL114" s="415"/>
      <c r="BM114" s="415"/>
      <c r="BN114" s="415"/>
      <c r="BO114" s="415"/>
      <c r="BP114" s="415"/>
      <c r="BQ114" s="415"/>
      <c r="BR114" s="415"/>
      <c r="BS114" s="415"/>
      <c r="BT114" s="415"/>
      <c r="BU114" s="415"/>
      <c r="BV114" s="415"/>
    </row>
    <row r="115" spans="63:74" x14ac:dyDescent="0.2">
      <c r="BK115" s="415"/>
      <c r="BL115" s="415"/>
      <c r="BM115" s="415"/>
      <c r="BN115" s="415"/>
      <c r="BO115" s="415"/>
      <c r="BP115" s="415"/>
      <c r="BQ115" s="415"/>
      <c r="BR115" s="415"/>
      <c r="BS115" s="415"/>
      <c r="BT115" s="415"/>
      <c r="BU115" s="415"/>
      <c r="BV115" s="415"/>
    </row>
    <row r="116" spans="63:74" x14ac:dyDescent="0.2">
      <c r="BK116" s="415"/>
      <c r="BL116" s="415"/>
      <c r="BM116" s="415"/>
      <c r="BN116" s="415"/>
      <c r="BO116" s="415"/>
      <c r="BP116" s="415"/>
      <c r="BQ116" s="415"/>
      <c r="BR116" s="415"/>
      <c r="BS116" s="415"/>
      <c r="BT116" s="415"/>
      <c r="BU116" s="415"/>
      <c r="BV116" s="415"/>
    </row>
    <row r="117" spans="63:74" x14ac:dyDescent="0.2">
      <c r="BK117" s="415"/>
      <c r="BL117" s="415"/>
      <c r="BM117" s="415"/>
      <c r="BN117" s="415"/>
      <c r="BO117" s="415"/>
      <c r="BP117" s="415"/>
      <c r="BQ117" s="415"/>
      <c r="BR117" s="415"/>
      <c r="BS117" s="415"/>
      <c r="BT117" s="415"/>
      <c r="BU117" s="415"/>
      <c r="BV117" s="415"/>
    </row>
    <row r="118" spans="63:74" x14ac:dyDescent="0.2">
      <c r="BK118" s="415"/>
      <c r="BL118" s="415"/>
      <c r="BM118" s="415"/>
      <c r="BN118" s="415"/>
      <c r="BO118" s="415"/>
      <c r="BP118" s="415"/>
      <c r="BQ118" s="415"/>
      <c r="BR118" s="415"/>
      <c r="BS118" s="415"/>
      <c r="BT118" s="415"/>
      <c r="BU118" s="415"/>
      <c r="BV118" s="415"/>
    </row>
    <row r="119" spans="63:74" x14ac:dyDescent="0.2">
      <c r="BK119" s="415"/>
      <c r="BL119" s="415"/>
      <c r="BM119" s="415"/>
      <c r="BN119" s="415"/>
      <c r="BO119" s="415"/>
      <c r="BP119" s="415"/>
      <c r="BQ119" s="415"/>
      <c r="BR119" s="415"/>
      <c r="BS119" s="415"/>
      <c r="BT119" s="415"/>
      <c r="BU119" s="415"/>
      <c r="BV119" s="415"/>
    </row>
    <row r="120" spans="63:74" x14ac:dyDescent="0.2">
      <c r="BK120" s="415"/>
      <c r="BL120" s="415"/>
      <c r="BM120" s="415"/>
      <c r="BN120" s="415"/>
      <c r="BO120" s="415"/>
      <c r="BP120" s="415"/>
      <c r="BQ120" s="415"/>
      <c r="BR120" s="415"/>
      <c r="BS120" s="415"/>
      <c r="BT120" s="415"/>
      <c r="BU120" s="415"/>
      <c r="BV120" s="415"/>
    </row>
    <row r="121" spans="63:74" x14ac:dyDescent="0.2">
      <c r="BK121" s="415"/>
      <c r="BL121" s="415"/>
      <c r="BM121" s="415"/>
      <c r="BN121" s="415"/>
      <c r="BO121" s="415"/>
      <c r="BP121" s="415"/>
      <c r="BQ121" s="415"/>
      <c r="BR121" s="415"/>
      <c r="BS121" s="415"/>
      <c r="BT121" s="415"/>
      <c r="BU121" s="415"/>
      <c r="BV121" s="415"/>
    </row>
    <row r="122" spans="63:74" x14ac:dyDescent="0.2">
      <c r="BK122" s="415"/>
      <c r="BL122" s="415"/>
      <c r="BM122" s="415"/>
      <c r="BN122" s="415"/>
      <c r="BO122" s="415"/>
      <c r="BP122" s="415"/>
      <c r="BQ122" s="415"/>
      <c r="BR122" s="415"/>
      <c r="BS122" s="415"/>
      <c r="BT122" s="415"/>
      <c r="BU122" s="415"/>
      <c r="BV122" s="415"/>
    </row>
    <row r="123" spans="63:74" x14ac:dyDescent="0.2">
      <c r="BK123" s="415"/>
      <c r="BL123" s="415"/>
      <c r="BM123" s="415"/>
      <c r="BN123" s="415"/>
      <c r="BO123" s="415"/>
      <c r="BP123" s="415"/>
      <c r="BQ123" s="415"/>
      <c r="BR123" s="415"/>
      <c r="BS123" s="415"/>
      <c r="BT123" s="415"/>
      <c r="BU123" s="415"/>
      <c r="BV123" s="415"/>
    </row>
    <row r="124" spans="63:74" x14ac:dyDescent="0.2">
      <c r="BK124" s="415"/>
      <c r="BL124" s="415"/>
      <c r="BM124" s="415"/>
      <c r="BN124" s="415"/>
      <c r="BO124" s="415"/>
      <c r="BP124" s="415"/>
      <c r="BQ124" s="415"/>
      <c r="BR124" s="415"/>
      <c r="BS124" s="415"/>
      <c r="BT124" s="415"/>
      <c r="BU124" s="415"/>
      <c r="BV124" s="415"/>
    </row>
    <row r="125" spans="63:74" x14ac:dyDescent="0.2">
      <c r="BK125" s="415"/>
      <c r="BL125" s="415"/>
      <c r="BM125" s="415"/>
      <c r="BN125" s="415"/>
      <c r="BO125" s="415"/>
      <c r="BP125" s="415"/>
      <c r="BQ125" s="415"/>
      <c r="BR125" s="415"/>
      <c r="BS125" s="415"/>
      <c r="BT125" s="415"/>
      <c r="BU125" s="415"/>
      <c r="BV125" s="415"/>
    </row>
    <row r="126" spans="63:74" x14ac:dyDescent="0.2">
      <c r="BK126" s="415"/>
      <c r="BL126" s="415"/>
      <c r="BM126" s="415"/>
      <c r="BN126" s="415"/>
      <c r="BO126" s="415"/>
      <c r="BP126" s="415"/>
      <c r="BQ126" s="415"/>
      <c r="BR126" s="415"/>
      <c r="BS126" s="415"/>
      <c r="BT126" s="415"/>
      <c r="BU126" s="415"/>
      <c r="BV126" s="415"/>
    </row>
    <row r="127" spans="63:74" x14ac:dyDescent="0.2">
      <c r="BK127" s="415"/>
      <c r="BL127" s="415"/>
      <c r="BM127" s="415"/>
      <c r="BN127" s="415"/>
      <c r="BO127" s="415"/>
      <c r="BP127" s="415"/>
      <c r="BQ127" s="415"/>
      <c r="BR127" s="415"/>
      <c r="BS127" s="415"/>
      <c r="BT127" s="415"/>
      <c r="BU127" s="415"/>
      <c r="BV127" s="415"/>
    </row>
    <row r="128" spans="63:74" x14ac:dyDescent="0.2">
      <c r="BK128" s="415"/>
      <c r="BL128" s="415"/>
      <c r="BM128" s="415"/>
      <c r="BN128" s="415"/>
      <c r="BO128" s="415"/>
      <c r="BP128" s="415"/>
      <c r="BQ128" s="415"/>
      <c r="BR128" s="415"/>
      <c r="BS128" s="415"/>
      <c r="BT128" s="415"/>
      <c r="BU128" s="415"/>
      <c r="BV128" s="415"/>
    </row>
    <row r="129" spans="63:74" x14ac:dyDescent="0.2">
      <c r="BK129" s="415"/>
      <c r="BL129" s="415"/>
      <c r="BM129" s="415"/>
      <c r="BN129" s="415"/>
      <c r="BO129" s="415"/>
      <c r="BP129" s="415"/>
      <c r="BQ129" s="415"/>
      <c r="BR129" s="415"/>
      <c r="BS129" s="415"/>
      <c r="BT129" s="415"/>
      <c r="BU129" s="415"/>
      <c r="BV129" s="415"/>
    </row>
    <row r="130" spans="63:74" x14ac:dyDescent="0.2">
      <c r="BK130" s="415"/>
      <c r="BL130" s="415"/>
      <c r="BM130" s="415"/>
      <c r="BN130" s="415"/>
      <c r="BO130" s="415"/>
      <c r="BP130" s="415"/>
      <c r="BQ130" s="415"/>
      <c r="BR130" s="415"/>
      <c r="BS130" s="415"/>
      <c r="BT130" s="415"/>
      <c r="BU130" s="415"/>
      <c r="BV130" s="415"/>
    </row>
    <row r="131" spans="63:74" x14ac:dyDescent="0.2">
      <c r="BK131" s="415"/>
      <c r="BL131" s="415"/>
      <c r="BM131" s="415"/>
      <c r="BN131" s="415"/>
      <c r="BO131" s="415"/>
      <c r="BP131" s="415"/>
      <c r="BQ131" s="415"/>
      <c r="BR131" s="415"/>
      <c r="BS131" s="415"/>
      <c r="BT131" s="415"/>
      <c r="BU131" s="415"/>
      <c r="BV131" s="415"/>
    </row>
    <row r="132" spans="63:74" x14ac:dyDescent="0.2">
      <c r="BK132" s="415"/>
      <c r="BL132" s="415"/>
      <c r="BM132" s="415"/>
      <c r="BN132" s="415"/>
      <c r="BO132" s="415"/>
      <c r="BP132" s="415"/>
      <c r="BQ132" s="415"/>
      <c r="BR132" s="415"/>
      <c r="BS132" s="415"/>
      <c r="BT132" s="415"/>
      <c r="BU132" s="415"/>
      <c r="BV132" s="415"/>
    </row>
    <row r="133" spans="63:74" x14ac:dyDescent="0.2">
      <c r="BK133" s="415"/>
      <c r="BL133" s="415"/>
      <c r="BM133" s="415"/>
      <c r="BN133" s="415"/>
      <c r="BO133" s="415"/>
      <c r="BP133" s="415"/>
      <c r="BQ133" s="415"/>
      <c r="BR133" s="415"/>
      <c r="BS133" s="415"/>
      <c r="BT133" s="415"/>
      <c r="BU133" s="415"/>
      <c r="BV133" s="415"/>
    </row>
    <row r="134" spans="63:74" x14ac:dyDescent="0.2">
      <c r="BK134" s="415"/>
      <c r="BL134" s="415"/>
      <c r="BM134" s="415"/>
      <c r="BN134" s="415"/>
      <c r="BO134" s="415"/>
      <c r="BP134" s="415"/>
      <c r="BQ134" s="415"/>
      <c r="BR134" s="415"/>
      <c r="BS134" s="415"/>
      <c r="BT134" s="415"/>
      <c r="BU134" s="415"/>
      <c r="BV134" s="415"/>
    </row>
    <row r="135" spans="63:74" x14ac:dyDescent="0.2">
      <c r="BK135" s="415"/>
      <c r="BL135" s="415"/>
      <c r="BM135" s="415"/>
      <c r="BN135" s="415"/>
      <c r="BO135" s="415"/>
      <c r="BP135" s="415"/>
      <c r="BQ135" s="415"/>
      <c r="BR135" s="415"/>
      <c r="BS135" s="415"/>
      <c r="BT135" s="415"/>
      <c r="BU135" s="415"/>
      <c r="BV135" s="415"/>
    </row>
    <row r="136" spans="63:74" x14ac:dyDescent="0.2">
      <c r="BK136" s="415"/>
      <c r="BL136" s="415"/>
      <c r="BM136" s="415"/>
      <c r="BN136" s="415"/>
      <c r="BO136" s="415"/>
      <c r="BP136" s="415"/>
      <c r="BQ136" s="415"/>
      <c r="BR136" s="415"/>
      <c r="BS136" s="415"/>
      <c r="BT136" s="415"/>
      <c r="BU136" s="415"/>
      <c r="BV136" s="415"/>
    </row>
    <row r="137" spans="63:74" x14ac:dyDescent="0.2">
      <c r="BK137" s="415"/>
      <c r="BL137" s="415"/>
      <c r="BM137" s="415"/>
      <c r="BN137" s="415"/>
      <c r="BO137" s="415"/>
      <c r="BP137" s="415"/>
      <c r="BQ137" s="415"/>
      <c r="BR137" s="415"/>
      <c r="BS137" s="415"/>
      <c r="BT137" s="415"/>
      <c r="BU137" s="415"/>
      <c r="BV137" s="415"/>
    </row>
    <row r="138" spans="63:74" x14ac:dyDescent="0.2">
      <c r="BK138" s="415"/>
      <c r="BL138" s="415"/>
      <c r="BM138" s="415"/>
      <c r="BN138" s="415"/>
      <c r="BO138" s="415"/>
      <c r="BP138" s="415"/>
      <c r="BQ138" s="415"/>
      <c r="BR138" s="415"/>
      <c r="BS138" s="415"/>
      <c r="BT138" s="415"/>
      <c r="BU138" s="415"/>
      <c r="BV138" s="415"/>
    </row>
    <row r="139" spans="63:74" x14ac:dyDescent="0.2">
      <c r="BK139" s="415"/>
      <c r="BL139" s="415"/>
      <c r="BM139" s="415"/>
      <c r="BN139" s="415"/>
      <c r="BO139" s="415"/>
      <c r="BP139" s="415"/>
      <c r="BQ139" s="415"/>
      <c r="BR139" s="415"/>
      <c r="BS139" s="415"/>
      <c r="BT139" s="415"/>
      <c r="BU139" s="415"/>
      <c r="BV139" s="415"/>
    </row>
    <row r="140" spans="63:74" x14ac:dyDescent="0.2">
      <c r="BK140" s="415"/>
      <c r="BL140" s="415"/>
      <c r="BM140" s="415"/>
      <c r="BN140" s="415"/>
      <c r="BO140" s="415"/>
      <c r="BP140" s="415"/>
      <c r="BQ140" s="415"/>
      <c r="BR140" s="415"/>
      <c r="BS140" s="415"/>
      <c r="BT140" s="415"/>
      <c r="BU140" s="415"/>
      <c r="BV140" s="415"/>
    </row>
    <row r="141" spans="63:74" x14ac:dyDescent="0.2">
      <c r="BK141" s="415"/>
      <c r="BL141" s="415"/>
      <c r="BM141" s="415"/>
      <c r="BN141" s="415"/>
      <c r="BO141" s="415"/>
      <c r="BP141" s="415"/>
      <c r="BQ141" s="415"/>
      <c r="BR141" s="415"/>
      <c r="BS141" s="415"/>
      <c r="BT141" s="415"/>
      <c r="BU141" s="415"/>
      <c r="BV141" s="415"/>
    </row>
    <row r="142" spans="63:74" x14ac:dyDescent="0.2">
      <c r="BK142" s="415"/>
      <c r="BL142" s="415"/>
      <c r="BM142" s="415"/>
      <c r="BN142" s="415"/>
      <c r="BO142" s="415"/>
      <c r="BP142" s="415"/>
      <c r="BQ142" s="415"/>
      <c r="BR142" s="415"/>
      <c r="BS142" s="415"/>
      <c r="BT142" s="415"/>
      <c r="BU142" s="415"/>
      <c r="BV142" s="415"/>
    </row>
    <row r="143" spans="63:74" x14ac:dyDescent="0.2">
      <c r="BK143" s="415"/>
      <c r="BL143" s="415"/>
      <c r="BM143" s="415"/>
      <c r="BN143" s="415"/>
      <c r="BO143" s="415"/>
      <c r="BP143" s="415"/>
      <c r="BQ143" s="415"/>
      <c r="BR143" s="415"/>
      <c r="BS143" s="415"/>
      <c r="BT143" s="415"/>
      <c r="BU143" s="415"/>
      <c r="BV143" s="415"/>
    </row>
  </sheetData>
  <mergeCells count="21">
    <mergeCell ref="AM3:AX3"/>
    <mergeCell ref="AY3:BJ3"/>
    <mergeCell ref="BK3:BV3"/>
    <mergeCell ref="B40:AL40"/>
    <mergeCell ref="C3:N3"/>
    <mergeCell ref="O3:Z3"/>
    <mergeCell ref="AA3:AL3"/>
    <mergeCell ref="A1:A2"/>
    <mergeCell ref="B1:AL1"/>
    <mergeCell ref="B50:Q50"/>
    <mergeCell ref="B45:Q45"/>
    <mergeCell ref="B42:Q42"/>
    <mergeCell ref="B41:Q41"/>
    <mergeCell ref="B43:Q43"/>
    <mergeCell ref="B44:Q44"/>
    <mergeCell ref="B51:Q51"/>
    <mergeCell ref="B52:Q52"/>
    <mergeCell ref="B46:Q46"/>
    <mergeCell ref="B47:Q47"/>
    <mergeCell ref="B48:Q48"/>
    <mergeCell ref="B49:Q49"/>
  </mergeCells>
  <phoneticPr fontId="5" type="noConversion"/>
  <hyperlinks>
    <hyperlink ref="A1:A2" location="Contents!A1" display="Table of Contents"/>
  </hyperlinks>
  <pageMargins left="0.25" right="0.25" top="0.25" bottom="0.25" header="0.5" footer="0.5"/>
  <pageSetup scale="37"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7"/>
  <sheetViews>
    <sheetView workbookViewId="0">
      <pane xSplit="2" ySplit="4" topLeftCell="BB35" activePane="bottomRight" state="frozen"/>
      <selection activeCell="BC15" sqref="BC15"/>
      <selection pane="topRight" activeCell="BC15" sqref="BC15"/>
      <selection pane="bottomLeft" activeCell="BC15" sqref="BC15"/>
      <selection pane="bottomRight" activeCell="BD50" sqref="BD50"/>
    </sheetView>
  </sheetViews>
  <sheetFormatPr defaultColWidth="8.5703125" defaultRowHeight="11.25" x14ac:dyDescent="0.2"/>
  <cols>
    <col min="1" max="1" width="17.42578125" style="162" customWidth="1"/>
    <col min="2" max="2" width="25.42578125" style="153" customWidth="1"/>
    <col min="3" max="50" width="6.5703125" style="153" customWidth="1"/>
    <col min="51" max="57" width="6.5703125" style="494" customWidth="1"/>
    <col min="58" max="58" width="6.5703125" style="647" customWidth="1"/>
    <col min="59" max="62" width="6.5703125" style="494" customWidth="1"/>
    <col min="63" max="74" width="6.5703125" style="153" customWidth="1"/>
    <col min="75" max="16384" width="8.5703125" style="153"/>
  </cols>
  <sheetData>
    <row r="1" spans="1:74" ht="12.75" x14ac:dyDescent="0.2">
      <c r="A1" s="770" t="s">
        <v>1021</v>
      </c>
      <c r="B1" s="794" t="s">
        <v>1151</v>
      </c>
      <c r="C1" s="778"/>
      <c r="D1" s="778"/>
      <c r="E1" s="778"/>
      <c r="F1" s="778"/>
      <c r="G1" s="778"/>
      <c r="H1" s="778"/>
      <c r="I1" s="778"/>
      <c r="J1" s="778"/>
      <c r="K1" s="778"/>
      <c r="L1" s="778"/>
      <c r="M1" s="778"/>
      <c r="N1" s="778"/>
      <c r="O1" s="778"/>
      <c r="P1" s="778"/>
      <c r="Q1" s="778"/>
      <c r="R1" s="778"/>
      <c r="S1" s="778"/>
      <c r="T1" s="778"/>
      <c r="U1" s="778"/>
      <c r="V1" s="778"/>
      <c r="W1" s="778"/>
      <c r="X1" s="778"/>
      <c r="Y1" s="778"/>
      <c r="Z1" s="778"/>
      <c r="AA1" s="778"/>
      <c r="AB1" s="778"/>
      <c r="AC1" s="778"/>
      <c r="AD1" s="778"/>
      <c r="AE1" s="778"/>
      <c r="AF1" s="778"/>
      <c r="AG1" s="778"/>
      <c r="AH1" s="778"/>
      <c r="AI1" s="778"/>
      <c r="AJ1" s="778"/>
      <c r="AK1" s="778"/>
      <c r="AL1" s="778"/>
    </row>
    <row r="2" spans="1:74" ht="12.75" x14ac:dyDescent="0.2">
      <c r="A2" s="771"/>
      <c r="B2" s="542" t="str">
        <f>"U.S. Energy Information Administration  |  Short-Term Energy Outlook  - "&amp;Dates!D1</f>
        <v>U.S. Energy Information Administration  |  Short-Term Energy Outlook  - October 2016</v>
      </c>
      <c r="C2" s="545"/>
      <c r="D2" s="545"/>
      <c r="E2" s="545"/>
      <c r="F2" s="545"/>
      <c r="G2" s="545"/>
      <c r="H2" s="545"/>
      <c r="I2" s="545"/>
      <c r="J2" s="545"/>
      <c r="K2" s="545"/>
      <c r="L2" s="545"/>
      <c r="M2" s="545"/>
      <c r="N2" s="545"/>
      <c r="O2" s="545"/>
      <c r="P2" s="545"/>
      <c r="Q2" s="545"/>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779">
        <f>Dates!D3</f>
        <v>2012</v>
      </c>
      <c r="D3" s="775"/>
      <c r="E3" s="775"/>
      <c r="F3" s="775"/>
      <c r="G3" s="775"/>
      <c r="H3" s="775"/>
      <c r="I3" s="775"/>
      <c r="J3" s="775"/>
      <c r="K3" s="775"/>
      <c r="L3" s="775"/>
      <c r="M3" s="775"/>
      <c r="N3" s="776"/>
      <c r="O3" s="779">
        <f>C3+1</f>
        <v>2013</v>
      </c>
      <c r="P3" s="780"/>
      <c r="Q3" s="780"/>
      <c r="R3" s="780"/>
      <c r="S3" s="780"/>
      <c r="T3" s="780"/>
      <c r="U3" s="780"/>
      <c r="V3" s="780"/>
      <c r="W3" s="780"/>
      <c r="X3" s="775"/>
      <c r="Y3" s="775"/>
      <c r="Z3" s="776"/>
      <c r="AA3" s="772">
        <f>O3+1</f>
        <v>2014</v>
      </c>
      <c r="AB3" s="775"/>
      <c r="AC3" s="775"/>
      <c r="AD3" s="775"/>
      <c r="AE3" s="775"/>
      <c r="AF3" s="775"/>
      <c r="AG3" s="775"/>
      <c r="AH3" s="775"/>
      <c r="AI3" s="775"/>
      <c r="AJ3" s="775"/>
      <c r="AK3" s="775"/>
      <c r="AL3" s="776"/>
      <c r="AM3" s="772">
        <f>AA3+1</f>
        <v>2015</v>
      </c>
      <c r="AN3" s="775"/>
      <c r="AO3" s="775"/>
      <c r="AP3" s="775"/>
      <c r="AQ3" s="775"/>
      <c r="AR3" s="775"/>
      <c r="AS3" s="775"/>
      <c r="AT3" s="775"/>
      <c r="AU3" s="775"/>
      <c r="AV3" s="775"/>
      <c r="AW3" s="775"/>
      <c r="AX3" s="776"/>
      <c r="AY3" s="772">
        <f>AM3+1</f>
        <v>2016</v>
      </c>
      <c r="AZ3" s="773"/>
      <c r="BA3" s="773"/>
      <c r="BB3" s="773"/>
      <c r="BC3" s="773"/>
      <c r="BD3" s="773"/>
      <c r="BE3" s="773"/>
      <c r="BF3" s="773"/>
      <c r="BG3" s="773"/>
      <c r="BH3" s="773"/>
      <c r="BI3" s="773"/>
      <c r="BJ3" s="774"/>
      <c r="BK3" s="772">
        <f>AY3+1</f>
        <v>2017</v>
      </c>
      <c r="BL3" s="775"/>
      <c r="BM3" s="775"/>
      <c r="BN3" s="775"/>
      <c r="BO3" s="775"/>
      <c r="BP3" s="775"/>
      <c r="BQ3" s="775"/>
      <c r="BR3" s="775"/>
      <c r="BS3" s="775"/>
      <c r="BT3" s="775"/>
      <c r="BU3" s="775"/>
      <c r="BV3" s="77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B5" s="254" t="s">
        <v>1031</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409"/>
      <c r="AZ5" s="409"/>
      <c r="BA5" s="409"/>
      <c r="BB5" s="409"/>
      <c r="BC5" s="409"/>
      <c r="BD5" s="409"/>
      <c r="BE5" s="409"/>
      <c r="BF5" s="252"/>
      <c r="BG5" s="409"/>
      <c r="BH5" s="409"/>
      <c r="BI5" s="409"/>
      <c r="BJ5" s="409"/>
      <c r="BK5" s="409"/>
      <c r="BL5" s="409"/>
      <c r="BM5" s="409"/>
      <c r="BN5" s="409"/>
      <c r="BO5" s="409"/>
      <c r="BP5" s="409"/>
      <c r="BQ5" s="409"/>
      <c r="BR5" s="409"/>
      <c r="BS5" s="409"/>
      <c r="BT5" s="409"/>
      <c r="BU5" s="409"/>
      <c r="BV5" s="409"/>
    </row>
    <row r="6" spans="1:74" ht="11.1" customHeight="1" x14ac:dyDescent="0.2">
      <c r="A6" s="162" t="s">
        <v>318</v>
      </c>
      <c r="B6" s="173" t="s">
        <v>262</v>
      </c>
      <c r="C6" s="252">
        <v>22.580134468000001</v>
      </c>
      <c r="D6" s="252">
        <v>22.926726411000001</v>
      </c>
      <c r="E6" s="252">
        <v>22.522140161999999</v>
      </c>
      <c r="F6" s="252">
        <v>22.640826922999999</v>
      </c>
      <c r="G6" s="252">
        <v>22.400595080999999</v>
      </c>
      <c r="H6" s="252">
        <v>22.091409277</v>
      </c>
      <c r="I6" s="252">
        <v>22.318817323000001</v>
      </c>
      <c r="J6" s="252">
        <v>22.120773495000002</v>
      </c>
      <c r="K6" s="252">
        <v>21.680286922000001</v>
      </c>
      <c r="L6" s="252">
        <v>22.642665767</v>
      </c>
      <c r="M6" s="252">
        <v>23.119581840999999</v>
      </c>
      <c r="N6" s="252">
        <v>23.470128708000001</v>
      </c>
      <c r="O6" s="252">
        <v>23.065826483999999</v>
      </c>
      <c r="P6" s="252">
        <v>23.050275004</v>
      </c>
      <c r="Q6" s="252">
        <v>23.296469096999999</v>
      </c>
      <c r="R6" s="252">
        <v>23.545700332999999</v>
      </c>
      <c r="S6" s="252">
        <v>23.240546225999999</v>
      </c>
      <c r="T6" s="252">
        <v>23.175168667000001</v>
      </c>
      <c r="U6" s="252">
        <v>23.950863578</v>
      </c>
      <c r="V6" s="252">
        <v>23.953151323</v>
      </c>
      <c r="W6" s="252">
        <v>23.910964970999999</v>
      </c>
      <c r="X6" s="252">
        <v>24.031013129000002</v>
      </c>
      <c r="Y6" s="252">
        <v>24.662523332999999</v>
      </c>
      <c r="Z6" s="252">
        <v>24.953680515999999</v>
      </c>
      <c r="AA6" s="252">
        <v>24.855471129000001</v>
      </c>
      <c r="AB6" s="252">
        <v>25.086976143000001</v>
      </c>
      <c r="AC6" s="252">
        <v>25.311401516</v>
      </c>
      <c r="AD6" s="252">
        <v>25.660633000000001</v>
      </c>
      <c r="AE6" s="252">
        <v>25.235367547999999</v>
      </c>
      <c r="AF6" s="252">
        <v>25.671735000000002</v>
      </c>
      <c r="AG6" s="252">
        <v>25.900001387</v>
      </c>
      <c r="AH6" s="252">
        <v>25.654077032</v>
      </c>
      <c r="AI6" s="252">
        <v>25.963697</v>
      </c>
      <c r="AJ6" s="252">
        <v>26.529854774</v>
      </c>
      <c r="AK6" s="252">
        <v>26.723799332999999</v>
      </c>
      <c r="AL6" s="252">
        <v>27.122667226000001</v>
      </c>
      <c r="AM6" s="252">
        <v>26.629521387</v>
      </c>
      <c r="AN6" s="252">
        <v>26.824012143000001</v>
      </c>
      <c r="AO6" s="252">
        <v>26.823763418999999</v>
      </c>
      <c r="AP6" s="252">
        <v>26.757261</v>
      </c>
      <c r="AQ6" s="252">
        <v>26.38311929</v>
      </c>
      <c r="AR6" s="252">
        <v>26.399366666999999</v>
      </c>
      <c r="AS6" s="252">
        <v>27.034690677</v>
      </c>
      <c r="AT6" s="252">
        <v>27.053619419</v>
      </c>
      <c r="AU6" s="252">
        <v>26.565047667000002</v>
      </c>
      <c r="AV6" s="252">
        <v>26.888039289999998</v>
      </c>
      <c r="AW6" s="252">
        <v>27.229623666999998</v>
      </c>
      <c r="AX6" s="252">
        <v>27.239108032000001</v>
      </c>
      <c r="AY6" s="252">
        <v>27.092861773999999</v>
      </c>
      <c r="AZ6" s="252">
        <v>26.869677793000001</v>
      </c>
      <c r="BA6" s="252">
        <v>26.926891452</v>
      </c>
      <c r="BB6" s="252">
        <v>26.340437667</v>
      </c>
      <c r="BC6" s="252">
        <v>25.721655515999998</v>
      </c>
      <c r="BD6" s="252">
        <v>25.705752162</v>
      </c>
      <c r="BE6" s="252">
        <v>26.673008872</v>
      </c>
      <c r="BF6" s="252">
        <v>26.020775281999999</v>
      </c>
      <c r="BG6" s="252">
        <v>25.926846284</v>
      </c>
      <c r="BH6" s="409">
        <v>26.11686611</v>
      </c>
      <c r="BI6" s="409">
        <v>26.404483086999999</v>
      </c>
      <c r="BJ6" s="409">
        <v>26.391509603999999</v>
      </c>
      <c r="BK6" s="409">
        <v>26.350715009999998</v>
      </c>
      <c r="BL6" s="409">
        <v>26.314437041000001</v>
      </c>
      <c r="BM6" s="409">
        <v>26.327484080000001</v>
      </c>
      <c r="BN6" s="409">
        <v>26.435324743999999</v>
      </c>
      <c r="BO6" s="409">
        <v>26.311554939000001</v>
      </c>
      <c r="BP6" s="409">
        <v>26.416429293</v>
      </c>
      <c r="BQ6" s="409">
        <v>26.423333241000002</v>
      </c>
      <c r="BR6" s="409">
        <v>26.439314786000001</v>
      </c>
      <c r="BS6" s="409">
        <v>26.309762168999999</v>
      </c>
      <c r="BT6" s="409">
        <v>26.736446646000001</v>
      </c>
      <c r="BU6" s="409">
        <v>27.017712276000001</v>
      </c>
      <c r="BV6" s="409">
        <v>27.008563902999999</v>
      </c>
    </row>
    <row r="7" spans="1:74" ht="11.1" customHeight="1" x14ac:dyDescent="0.2">
      <c r="A7" s="162" t="s">
        <v>313</v>
      </c>
      <c r="B7" s="173" t="s">
        <v>263</v>
      </c>
      <c r="C7" s="252">
        <v>10.795575161</v>
      </c>
      <c r="D7" s="252">
        <v>10.909144138</v>
      </c>
      <c r="E7" s="252">
        <v>10.872540484</v>
      </c>
      <c r="F7" s="252">
        <v>10.814949667</v>
      </c>
      <c r="G7" s="252">
        <v>10.996191548000001</v>
      </c>
      <c r="H7" s="252">
        <v>10.900917667</v>
      </c>
      <c r="I7" s="252">
        <v>10.933879451999999</v>
      </c>
      <c r="J7" s="252">
        <v>10.929247</v>
      </c>
      <c r="K7" s="252">
        <v>11.152463333</v>
      </c>
      <c r="L7" s="252">
        <v>11.537066161</v>
      </c>
      <c r="M7" s="252">
        <v>11.706547</v>
      </c>
      <c r="N7" s="252">
        <v>11.748158096999999</v>
      </c>
      <c r="O7" s="252">
        <v>11.588006387</v>
      </c>
      <c r="P7" s="252">
        <v>11.672568714000001</v>
      </c>
      <c r="Q7" s="252">
        <v>11.828806096999999</v>
      </c>
      <c r="R7" s="252">
        <v>12.168205333</v>
      </c>
      <c r="S7" s="252">
        <v>12.114107226</v>
      </c>
      <c r="T7" s="252">
        <v>12.114153667</v>
      </c>
      <c r="U7" s="252">
        <v>12.458214806000001</v>
      </c>
      <c r="V7" s="252">
        <v>12.588362547999999</v>
      </c>
      <c r="W7" s="252">
        <v>12.883946999999999</v>
      </c>
      <c r="X7" s="252">
        <v>12.822683129</v>
      </c>
      <c r="Y7" s="252">
        <v>13.059664333000001</v>
      </c>
      <c r="Z7" s="252">
        <v>13.086153516</v>
      </c>
      <c r="AA7" s="252">
        <v>13.041872129</v>
      </c>
      <c r="AB7" s="252">
        <v>13.093705142999999</v>
      </c>
      <c r="AC7" s="252">
        <v>13.311131516</v>
      </c>
      <c r="AD7" s="252">
        <v>13.895184</v>
      </c>
      <c r="AE7" s="252">
        <v>13.848256548</v>
      </c>
      <c r="AF7" s="252">
        <v>14.259862999999999</v>
      </c>
      <c r="AG7" s="252">
        <v>14.347796387000001</v>
      </c>
      <c r="AH7" s="252">
        <v>14.443720032</v>
      </c>
      <c r="AI7" s="252">
        <v>14.525492</v>
      </c>
      <c r="AJ7" s="252">
        <v>14.725307773999999</v>
      </c>
      <c r="AK7" s="252">
        <v>14.899299333</v>
      </c>
      <c r="AL7" s="252">
        <v>15.125862226000001</v>
      </c>
      <c r="AM7" s="252">
        <v>14.769118387000001</v>
      </c>
      <c r="AN7" s="252">
        <v>14.948254143</v>
      </c>
      <c r="AO7" s="252">
        <v>15.065009419000001</v>
      </c>
      <c r="AP7" s="252">
        <v>15.328249</v>
      </c>
      <c r="AQ7" s="252">
        <v>15.219721290000001</v>
      </c>
      <c r="AR7" s="252">
        <v>15.024037667</v>
      </c>
      <c r="AS7" s="252">
        <v>15.215844677</v>
      </c>
      <c r="AT7" s="252">
        <v>15.204596419</v>
      </c>
      <c r="AU7" s="252">
        <v>15.200995667000001</v>
      </c>
      <c r="AV7" s="252">
        <v>15.18877429</v>
      </c>
      <c r="AW7" s="252">
        <v>15.217661667</v>
      </c>
      <c r="AX7" s="252">
        <v>15.092941032000001</v>
      </c>
      <c r="AY7" s="252">
        <v>14.933109774</v>
      </c>
      <c r="AZ7" s="252">
        <v>14.868463793</v>
      </c>
      <c r="BA7" s="252">
        <v>15.061330452</v>
      </c>
      <c r="BB7" s="252">
        <v>14.834249667</v>
      </c>
      <c r="BC7" s="252">
        <v>14.986467515999999</v>
      </c>
      <c r="BD7" s="252">
        <v>14.803072667</v>
      </c>
      <c r="BE7" s="252">
        <v>14.836667934999999</v>
      </c>
      <c r="BF7" s="252">
        <v>14.369906258</v>
      </c>
      <c r="BG7" s="252">
        <v>14.287641544</v>
      </c>
      <c r="BH7" s="409">
        <v>14.323794100000001</v>
      </c>
      <c r="BI7" s="409">
        <v>14.5021562</v>
      </c>
      <c r="BJ7" s="409">
        <v>14.4900422</v>
      </c>
      <c r="BK7" s="409">
        <v>14.3982049</v>
      </c>
      <c r="BL7" s="409">
        <v>14.419396799999999</v>
      </c>
      <c r="BM7" s="409">
        <v>14.4654966</v>
      </c>
      <c r="BN7" s="409">
        <v>14.6001802</v>
      </c>
      <c r="BO7" s="409">
        <v>14.6298105</v>
      </c>
      <c r="BP7" s="409">
        <v>14.759074</v>
      </c>
      <c r="BQ7" s="409">
        <v>14.8391509</v>
      </c>
      <c r="BR7" s="409">
        <v>14.9235887</v>
      </c>
      <c r="BS7" s="409">
        <v>14.888</v>
      </c>
      <c r="BT7" s="409">
        <v>15.02909</v>
      </c>
      <c r="BU7" s="409">
        <v>15.2814987</v>
      </c>
      <c r="BV7" s="409">
        <v>15.3307296</v>
      </c>
    </row>
    <row r="8" spans="1:74" ht="11.1" customHeight="1" x14ac:dyDescent="0.2">
      <c r="A8" s="162" t="s">
        <v>314</v>
      </c>
      <c r="B8" s="173" t="s">
        <v>288</v>
      </c>
      <c r="C8" s="252">
        <v>3.8854289999999998</v>
      </c>
      <c r="D8" s="252">
        <v>4.0564289999999996</v>
      </c>
      <c r="E8" s="252">
        <v>3.7944290000000001</v>
      </c>
      <c r="F8" s="252">
        <v>3.9224290000000002</v>
      </c>
      <c r="G8" s="252">
        <v>3.6924290000000002</v>
      </c>
      <c r="H8" s="252">
        <v>3.601429</v>
      </c>
      <c r="I8" s="252">
        <v>3.7814290000000002</v>
      </c>
      <c r="J8" s="252">
        <v>3.7614290000000001</v>
      </c>
      <c r="K8" s="252">
        <v>3.6784289999999999</v>
      </c>
      <c r="L8" s="252">
        <v>3.9004289999999999</v>
      </c>
      <c r="M8" s="252">
        <v>4.0084289999999996</v>
      </c>
      <c r="N8" s="252">
        <v>4.1944290000000004</v>
      </c>
      <c r="O8" s="252">
        <v>4.1161479999999999</v>
      </c>
      <c r="P8" s="252">
        <v>4.0271480000000004</v>
      </c>
      <c r="Q8" s="252">
        <v>4.188148</v>
      </c>
      <c r="R8" s="252">
        <v>3.986148</v>
      </c>
      <c r="S8" s="252">
        <v>3.7151480000000001</v>
      </c>
      <c r="T8" s="252">
        <v>3.8751479999999998</v>
      </c>
      <c r="U8" s="252">
        <v>4.0351480000000004</v>
      </c>
      <c r="V8" s="252">
        <v>4.2101480000000002</v>
      </c>
      <c r="W8" s="252">
        <v>4.071148</v>
      </c>
      <c r="X8" s="252">
        <v>4.0641480000000003</v>
      </c>
      <c r="Y8" s="252">
        <v>4.2471480000000001</v>
      </c>
      <c r="Z8" s="252">
        <v>4.3331480000000004</v>
      </c>
      <c r="AA8" s="252">
        <v>4.3781480000000004</v>
      </c>
      <c r="AB8" s="252">
        <v>4.4091480000000001</v>
      </c>
      <c r="AC8" s="252">
        <v>4.4671479999999999</v>
      </c>
      <c r="AD8" s="252">
        <v>4.3401480000000001</v>
      </c>
      <c r="AE8" s="252">
        <v>4.1811480000000003</v>
      </c>
      <c r="AF8" s="252">
        <v>4.3031480000000002</v>
      </c>
      <c r="AG8" s="252">
        <v>4.3551479999999998</v>
      </c>
      <c r="AH8" s="252">
        <v>4.2941479999999999</v>
      </c>
      <c r="AI8" s="252">
        <v>4.3321480000000001</v>
      </c>
      <c r="AJ8" s="252">
        <v>4.5141479999999996</v>
      </c>
      <c r="AK8" s="252">
        <v>4.5211480000000002</v>
      </c>
      <c r="AL8" s="252">
        <v>4.627148</v>
      </c>
      <c r="AM8" s="252">
        <v>4.6971480000000003</v>
      </c>
      <c r="AN8" s="252">
        <v>4.7381479999999998</v>
      </c>
      <c r="AO8" s="252">
        <v>4.627148</v>
      </c>
      <c r="AP8" s="252">
        <v>4.2951480000000002</v>
      </c>
      <c r="AQ8" s="252">
        <v>3.994148</v>
      </c>
      <c r="AR8" s="252">
        <v>4.1991480000000001</v>
      </c>
      <c r="AS8" s="252">
        <v>4.6131479999999998</v>
      </c>
      <c r="AT8" s="252">
        <v>4.7541479999999998</v>
      </c>
      <c r="AU8" s="252">
        <v>4.2941479999999999</v>
      </c>
      <c r="AV8" s="252">
        <v>4.414148</v>
      </c>
      <c r="AW8" s="252">
        <v>4.6811480000000003</v>
      </c>
      <c r="AX8" s="252">
        <v>4.7681480000000001</v>
      </c>
      <c r="AY8" s="252">
        <v>4.8091480000000004</v>
      </c>
      <c r="AZ8" s="252">
        <v>4.7291480000000004</v>
      </c>
      <c r="BA8" s="252">
        <v>4.6491480000000003</v>
      </c>
      <c r="BB8" s="252">
        <v>4.3011480000000004</v>
      </c>
      <c r="BC8" s="252">
        <v>3.6631480000000001</v>
      </c>
      <c r="BD8" s="252">
        <v>3.9754274164000001</v>
      </c>
      <c r="BE8" s="252">
        <v>4.5898095196000002</v>
      </c>
      <c r="BF8" s="252">
        <v>4.6337525843999998</v>
      </c>
      <c r="BG8" s="252">
        <v>4.6782686602999997</v>
      </c>
      <c r="BH8" s="409">
        <v>4.7023494962000001</v>
      </c>
      <c r="BI8" s="409">
        <v>4.7238282562</v>
      </c>
      <c r="BJ8" s="409">
        <v>4.7377554114000002</v>
      </c>
      <c r="BK8" s="409">
        <v>4.8177768651999999</v>
      </c>
      <c r="BL8" s="409">
        <v>4.7894263492000002</v>
      </c>
      <c r="BM8" s="409">
        <v>4.7623662274000003</v>
      </c>
      <c r="BN8" s="409">
        <v>4.7725846089999999</v>
      </c>
      <c r="BO8" s="409">
        <v>4.7443479576999996</v>
      </c>
      <c r="BP8" s="409">
        <v>4.7655012402999999</v>
      </c>
      <c r="BQ8" s="409">
        <v>4.7459732303999997</v>
      </c>
      <c r="BR8" s="409">
        <v>4.7760834935999998</v>
      </c>
      <c r="BS8" s="409">
        <v>4.8260547050999998</v>
      </c>
      <c r="BT8" s="409">
        <v>4.8383923091999996</v>
      </c>
      <c r="BU8" s="409">
        <v>4.848487091</v>
      </c>
      <c r="BV8" s="409">
        <v>4.8197366354</v>
      </c>
    </row>
    <row r="9" spans="1:74" ht="11.1" customHeight="1" x14ac:dyDescent="0.2">
      <c r="A9" s="162" t="s">
        <v>315</v>
      </c>
      <c r="B9" s="173" t="s">
        <v>297</v>
      </c>
      <c r="C9" s="252">
        <v>2.9176099999999998</v>
      </c>
      <c r="D9" s="252">
        <v>2.9446099999999999</v>
      </c>
      <c r="E9" s="252">
        <v>2.9626100000000002</v>
      </c>
      <c r="F9" s="252">
        <v>2.9576099999999999</v>
      </c>
      <c r="G9" s="252">
        <v>2.9496099999999998</v>
      </c>
      <c r="H9" s="252">
        <v>2.9496099999999998</v>
      </c>
      <c r="I9" s="252">
        <v>2.9256099999999998</v>
      </c>
      <c r="J9" s="252">
        <v>2.9626100000000002</v>
      </c>
      <c r="K9" s="252">
        <v>2.9496099999999998</v>
      </c>
      <c r="L9" s="252">
        <v>2.8986100000000001</v>
      </c>
      <c r="M9" s="252">
        <v>2.9516100000000001</v>
      </c>
      <c r="N9" s="252">
        <v>2.9206099999999999</v>
      </c>
      <c r="O9" s="252">
        <v>2.960143</v>
      </c>
      <c r="P9" s="252">
        <v>2.9511430000000001</v>
      </c>
      <c r="Q9" s="252">
        <v>2.9021430000000001</v>
      </c>
      <c r="R9" s="252">
        <v>2.9021430000000001</v>
      </c>
      <c r="S9" s="252">
        <v>2.8851429999999998</v>
      </c>
      <c r="T9" s="252">
        <v>2.9131429999999998</v>
      </c>
      <c r="U9" s="252">
        <v>2.8821430000000001</v>
      </c>
      <c r="V9" s="252">
        <v>2.915143</v>
      </c>
      <c r="W9" s="252">
        <v>2.9181430000000002</v>
      </c>
      <c r="X9" s="252">
        <v>2.9331429999999998</v>
      </c>
      <c r="Y9" s="252">
        <v>2.9061430000000001</v>
      </c>
      <c r="Z9" s="252">
        <v>2.915143</v>
      </c>
      <c r="AA9" s="252">
        <v>2.8901430000000001</v>
      </c>
      <c r="AB9" s="252">
        <v>2.899143</v>
      </c>
      <c r="AC9" s="252">
        <v>2.8801429999999999</v>
      </c>
      <c r="AD9" s="252">
        <v>2.8731429999999998</v>
      </c>
      <c r="AE9" s="252">
        <v>2.8891429999999998</v>
      </c>
      <c r="AF9" s="252">
        <v>2.8291430000000002</v>
      </c>
      <c r="AG9" s="252">
        <v>2.7751429999999999</v>
      </c>
      <c r="AH9" s="252">
        <v>2.8091430000000002</v>
      </c>
      <c r="AI9" s="252">
        <v>2.7831429999999999</v>
      </c>
      <c r="AJ9" s="252">
        <v>2.7521429999999998</v>
      </c>
      <c r="AK9" s="252">
        <v>2.7441430000000002</v>
      </c>
      <c r="AL9" s="252">
        <v>2.738143</v>
      </c>
      <c r="AM9" s="252">
        <v>2.635643</v>
      </c>
      <c r="AN9" s="252">
        <v>2.711643</v>
      </c>
      <c r="AO9" s="252">
        <v>2.6926429999999999</v>
      </c>
      <c r="AP9" s="252">
        <v>2.5456430000000001</v>
      </c>
      <c r="AQ9" s="252">
        <v>2.5836429999999999</v>
      </c>
      <c r="AR9" s="252">
        <v>2.6056430000000002</v>
      </c>
      <c r="AS9" s="252">
        <v>2.6346430000000001</v>
      </c>
      <c r="AT9" s="252">
        <v>2.6176430000000002</v>
      </c>
      <c r="AU9" s="252">
        <v>2.6216430000000002</v>
      </c>
      <c r="AV9" s="252">
        <v>2.6286429999999998</v>
      </c>
      <c r="AW9" s="252">
        <v>2.6116429999999999</v>
      </c>
      <c r="AX9" s="252">
        <v>2.6116429999999999</v>
      </c>
      <c r="AY9" s="252">
        <v>2.6116429999999999</v>
      </c>
      <c r="AZ9" s="252">
        <v>2.5486430000000002</v>
      </c>
      <c r="BA9" s="252">
        <v>2.5406430000000002</v>
      </c>
      <c r="BB9" s="252">
        <v>2.5116429999999998</v>
      </c>
      <c r="BC9" s="252">
        <v>2.4826429999999999</v>
      </c>
      <c r="BD9" s="252">
        <v>2.5337218655</v>
      </c>
      <c r="BE9" s="252">
        <v>2.5107742119999998</v>
      </c>
      <c r="BF9" s="252">
        <v>2.4942738907000002</v>
      </c>
      <c r="BG9" s="252">
        <v>2.4898954085999998</v>
      </c>
      <c r="BH9" s="409">
        <v>2.4851338636999998</v>
      </c>
      <c r="BI9" s="409">
        <v>2.4806508011999999</v>
      </c>
      <c r="BJ9" s="409">
        <v>2.4759784079</v>
      </c>
      <c r="BK9" s="409">
        <v>2.4654345142</v>
      </c>
      <c r="BL9" s="409">
        <v>2.4613615339999999</v>
      </c>
      <c r="BM9" s="409">
        <v>2.4567348606000001</v>
      </c>
      <c r="BN9" s="409">
        <v>2.4524485577999999</v>
      </c>
      <c r="BO9" s="409">
        <v>2.4479660497000002</v>
      </c>
      <c r="BP9" s="409">
        <v>2.4440507052</v>
      </c>
      <c r="BQ9" s="409">
        <v>2.4283338702999999</v>
      </c>
      <c r="BR9" s="409">
        <v>2.4239698487000001</v>
      </c>
      <c r="BS9" s="409">
        <v>2.4198914353999998</v>
      </c>
      <c r="BT9" s="409">
        <v>2.4096832397000001</v>
      </c>
      <c r="BU9" s="409">
        <v>2.4055485034999999</v>
      </c>
      <c r="BV9" s="409">
        <v>2.4011860668999998</v>
      </c>
    </row>
    <row r="10" spans="1:74" ht="11.1" customHeight="1" x14ac:dyDescent="0.2">
      <c r="A10" s="162" t="s">
        <v>316</v>
      </c>
      <c r="B10" s="173" t="s">
        <v>1129</v>
      </c>
      <c r="C10" s="252">
        <v>3.4096322276</v>
      </c>
      <c r="D10" s="252">
        <v>3.4284020162000002</v>
      </c>
      <c r="E10" s="252">
        <v>3.3138000675999999</v>
      </c>
      <c r="F10" s="252">
        <v>3.3255539230000002</v>
      </c>
      <c r="G10" s="252">
        <v>3.1923659178000001</v>
      </c>
      <c r="H10" s="252">
        <v>3.0761940631</v>
      </c>
      <c r="I10" s="252">
        <v>3.0781426959</v>
      </c>
      <c r="J10" s="252">
        <v>2.8654435207</v>
      </c>
      <c r="K10" s="252">
        <v>2.3181447876000001</v>
      </c>
      <c r="L10" s="252">
        <v>2.7503770397</v>
      </c>
      <c r="M10" s="252">
        <v>2.9276371781999999</v>
      </c>
      <c r="N10" s="252">
        <v>3.0848216822999999</v>
      </c>
      <c r="O10" s="252">
        <v>2.9374050973000001</v>
      </c>
      <c r="P10" s="252">
        <v>2.9070332892000001</v>
      </c>
      <c r="Q10" s="252">
        <v>2.8836349999999999</v>
      </c>
      <c r="R10" s="252">
        <v>2.959438</v>
      </c>
      <c r="S10" s="252">
        <v>3.0128970000000002</v>
      </c>
      <c r="T10" s="252">
        <v>2.709266</v>
      </c>
      <c r="U10" s="252">
        <v>2.9976167715000002</v>
      </c>
      <c r="V10" s="252">
        <v>2.6712877750000001</v>
      </c>
      <c r="W10" s="252">
        <v>2.4932839709999999</v>
      </c>
      <c r="X10" s="252">
        <v>2.735967</v>
      </c>
      <c r="Y10" s="252">
        <v>2.9395389999999999</v>
      </c>
      <c r="Z10" s="252">
        <v>3.0950950000000002</v>
      </c>
      <c r="AA10" s="252">
        <v>3.0130349999999999</v>
      </c>
      <c r="AB10" s="252">
        <v>3.120136</v>
      </c>
      <c r="AC10" s="252">
        <v>3.091459</v>
      </c>
      <c r="AD10" s="252">
        <v>2.998049</v>
      </c>
      <c r="AE10" s="252">
        <v>2.7490760000000001</v>
      </c>
      <c r="AF10" s="252">
        <v>2.6911610000000001</v>
      </c>
      <c r="AG10" s="252">
        <v>2.8379089999999998</v>
      </c>
      <c r="AH10" s="252">
        <v>2.5252780000000001</v>
      </c>
      <c r="AI10" s="252">
        <v>2.7500230000000001</v>
      </c>
      <c r="AJ10" s="252">
        <v>2.9618500000000001</v>
      </c>
      <c r="AK10" s="252">
        <v>3.0032640000000002</v>
      </c>
      <c r="AL10" s="252">
        <v>3.082106</v>
      </c>
      <c r="AM10" s="252">
        <v>3.0203099999999998</v>
      </c>
      <c r="AN10" s="252">
        <v>2.9561299999999999</v>
      </c>
      <c r="AO10" s="252">
        <v>3.024292</v>
      </c>
      <c r="AP10" s="252">
        <v>3.0921829999999999</v>
      </c>
      <c r="AQ10" s="252">
        <v>3.1552180000000001</v>
      </c>
      <c r="AR10" s="252">
        <v>3.038643</v>
      </c>
      <c r="AS10" s="252">
        <v>3.020651</v>
      </c>
      <c r="AT10" s="252">
        <v>2.9187249999999998</v>
      </c>
      <c r="AU10" s="252">
        <v>2.9194789999999999</v>
      </c>
      <c r="AV10" s="252">
        <v>3.138868</v>
      </c>
      <c r="AW10" s="252">
        <v>3.1950409999999998</v>
      </c>
      <c r="AX10" s="252">
        <v>3.2530239999999999</v>
      </c>
      <c r="AY10" s="252">
        <v>3.2473649999999998</v>
      </c>
      <c r="AZ10" s="252">
        <v>3.2658269999999998</v>
      </c>
      <c r="BA10" s="252">
        <v>3.2161740000000001</v>
      </c>
      <c r="BB10" s="252">
        <v>3.2318009999999999</v>
      </c>
      <c r="BC10" s="252">
        <v>3.1618010000000001</v>
      </c>
      <c r="BD10" s="252">
        <v>2.9252774575</v>
      </c>
      <c r="BE10" s="252">
        <v>3.2687117657</v>
      </c>
      <c r="BF10" s="252">
        <v>3.0482175195000001</v>
      </c>
      <c r="BG10" s="252">
        <v>2.9969167189000001</v>
      </c>
      <c r="BH10" s="409">
        <v>3.1334385311999999</v>
      </c>
      <c r="BI10" s="409">
        <v>3.2266465203000001</v>
      </c>
      <c r="BJ10" s="409">
        <v>3.2180508990000001</v>
      </c>
      <c r="BK10" s="409">
        <v>3.1996140909999999</v>
      </c>
      <c r="BL10" s="409">
        <v>3.168181358</v>
      </c>
      <c r="BM10" s="409">
        <v>3.1702402826</v>
      </c>
      <c r="BN10" s="409">
        <v>3.1325157493</v>
      </c>
      <c r="BO10" s="409">
        <v>3.0187557081</v>
      </c>
      <c r="BP10" s="409">
        <v>2.9651917061000002</v>
      </c>
      <c r="BQ10" s="409">
        <v>2.9244574146</v>
      </c>
      <c r="BR10" s="409">
        <v>2.8257983538000002</v>
      </c>
      <c r="BS10" s="409">
        <v>2.6824995402999998</v>
      </c>
      <c r="BT10" s="409">
        <v>2.9618953918000002</v>
      </c>
      <c r="BU10" s="409">
        <v>2.9786122738</v>
      </c>
      <c r="BV10" s="409">
        <v>2.9483264168000001</v>
      </c>
    </row>
    <row r="11" spans="1:74" ht="11.1" customHeight="1" x14ac:dyDescent="0.2">
      <c r="A11" s="162" t="s">
        <v>317</v>
      </c>
      <c r="B11" s="173" t="s">
        <v>291</v>
      </c>
      <c r="C11" s="252">
        <v>1.5718880794000001</v>
      </c>
      <c r="D11" s="252">
        <v>1.5881412573</v>
      </c>
      <c r="E11" s="252">
        <v>1.5787606109000001</v>
      </c>
      <c r="F11" s="252">
        <v>1.6202843334000001</v>
      </c>
      <c r="G11" s="252">
        <v>1.569998615</v>
      </c>
      <c r="H11" s="252">
        <v>1.5632585467</v>
      </c>
      <c r="I11" s="252">
        <v>1.5997561757000001</v>
      </c>
      <c r="J11" s="252">
        <v>1.6020439742999999</v>
      </c>
      <c r="K11" s="252">
        <v>1.5816398016</v>
      </c>
      <c r="L11" s="252">
        <v>1.5561835663000001</v>
      </c>
      <c r="M11" s="252">
        <v>1.525358663</v>
      </c>
      <c r="N11" s="252">
        <v>1.5221099293</v>
      </c>
      <c r="O11" s="252">
        <v>1.464124</v>
      </c>
      <c r="P11" s="252">
        <v>1.4923820000000001</v>
      </c>
      <c r="Q11" s="252">
        <v>1.4937370000000001</v>
      </c>
      <c r="R11" s="252">
        <v>1.529766</v>
      </c>
      <c r="S11" s="252">
        <v>1.5132509999999999</v>
      </c>
      <c r="T11" s="252">
        <v>1.563458</v>
      </c>
      <c r="U11" s="252">
        <v>1.5777410000000001</v>
      </c>
      <c r="V11" s="252">
        <v>1.5682100000000001</v>
      </c>
      <c r="W11" s="252">
        <v>1.544443</v>
      </c>
      <c r="X11" s="252">
        <v>1.4750719999999999</v>
      </c>
      <c r="Y11" s="252">
        <v>1.5100290000000001</v>
      </c>
      <c r="Z11" s="252">
        <v>1.524141</v>
      </c>
      <c r="AA11" s="252">
        <v>1.532273</v>
      </c>
      <c r="AB11" s="252">
        <v>1.5648439999999999</v>
      </c>
      <c r="AC11" s="252">
        <v>1.56152</v>
      </c>
      <c r="AD11" s="252">
        <v>1.554109</v>
      </c>
      <c r="AE11" s="252">
        <v>1.567744</v>
      </c>
      <c r="AF11" s="252">
        <v>1.5884199999999999</v>
      </c>
      <c r="AG11" s="252">
        <v>1.5840050000000001</v>
      </c>
      <c r="AH11" s="252">
        <v>1.581788</v>
      </c>
      <c r="AI11" s="252">
        <v>1.572891</v>
      </c>
      <c r="AJ11" s="252">
        <v>1.576406</v>
      </c>
      <c r="AK11" s="252">
        <v>1.5559449999999999</v>
      </c>
      <c r="AL11" s="252">
        <v>1.5494079999999999</v>
      </c>
      <c r="AM11" s="252">
        <v>1.5073019999999999</v>
      </c>
      <c r="AN11" s="252">
        <v>1.4698370000000001</v>
      </c>
      <c r="AO11" s="252">
        <v>1.414671</v>
      </c>
      <c r="AP11" s="252">
        <v>1.496038</v>
      </c>
      <c r="AQ11" s="252">
        <v>1.4303889999999999</v>
      </c>
      <c r="AR11" s="252">
        <v>1.531895</v>
      </c>
      <c r="AS11" s="252">
        <v>1.5504039999999999</v>
      </c>
      <c r="AT11" s="252">
        <v>1.5585070000000001</v>
      </c>
      <c r="AU11" s="252">
        <v>1.5287820000000001</v>
      </c>
      <c r="AV11" s="252">
        <v>1.517606</v>
      </c>
      <c r="AW11" s="252">
        <v>1.52413</v>
      </c>
      <c r="AX11" s="252">
        <v>1.513352</v>
      </c>
      <c r="AY11" s="252">
        <v>1.4915959999999999</v>
      </c>
      <c r="AZ11" s="252">
        <v>1.4575959999999999</v>
      </c>
      <c r="BA11" s="252">
        <v>1.4595959999999999</v>
      </c>
      <c r="BB11" s="252">
        <v>1.4615959999999999</v>
      </c>
      <c r="BC11" s="252">
        <v>1.4275960000000001</v>
      </c>
      <c r="BD11" s="252">
        <v>1.4682527564000001</v>
      </c>
      <c r="BE11" s="252">
        <v>1.4670454388</v>
      </c>
      <c r="BF11" s="252">
        <v>1.4746250296000001</v>
      </c>
      <c r="BG11" s="252">
        <v>1.4741239521</v>
      </c>
      <c r="BH11" s="409">
        <v>1.4721501189999999</v>
      </c>
      <c r="BI11" s="409">
        <v>1.4712013098000001</v>
      </c>
      <c r="BJ11" s="409">
        <v>1.4696826856</v>
      </c>
      <c r="BK11" s="409">
        <v>1.4696846397000001</v>
      </c>
      <c r="BL11" s="409">
        <v>1.4760710001999999</v>
      </c>
      <c r="BM11" s="409">
        <v>1.4726461096000001</v>
      </c>
      <c r="BN11" s="409">
        <v>1.4775956277</v>
      </c>
      <c r="BO11" s="409">
        <v>1.4706747236</v>
      </c>
      <c r="BP11" s="409">
        <v>1.4826116417999999</v>
      </c>
      <c r="BQ11" s="409">
        <v>1.4854178257999999</v>
      </c>
      <c r="BR11" s="409">
        <v>1.4898743895</v>
      </c>
      <c r="BS11" s="409">
        <v>1.4933164882000001</v>
      </c>
      <c r="BT11" s="409">
        <v>1.4973857050999999</v>
      </c>
      <c r="BU11" s="409">
        <v>1.5035657072999999</v>
      </c>
      <c r="BV11" s="409">
        <v>1.5085851844</v>
      </c>
    </row>
    <row r="12" spans="1:74" ht="11.1" customHeight="1" x14ac:dyDescent="0.2">
      <c r="A12" s="162" t="s">
        <v>324</v>
      </c>
      <c r="B12" s="173" t="s">
        <v>292</v>
      </c>
      <c r="C12" s="252">
        <v>67.831198110000003</v>
      </c>
      <c r="D12" s="252">
        <v>67.881381351000002</v>
      </c>
      <c r="E12" s="252">
        <v>67.757492592999995</v>
      </c>
      <c r="F12" s="252">
        <v>68.014322020999998</v>
      </c>
      <c r="G12" s="252">
        <v>67.837787778000006</v>
      </c>
      <c r="H12" s="252">
        <v>67.964608548000001</v>
      </c>
      <c r="I12" s="252">
        <v>68.159711041999998</v>
      </c>
      <c r="J12" s="252">
        <v>68.544795755999999</v>
      </c>
      <c r="K12" s="252">
        <v>68.170673096000002</v>
      </c>
      <c r="L12" s="252">
        <v>67.946022263000003</v>
      </c>
      <c r="M12" s="252">
        <v>67.869370304</v>
      </c>
      <c r="N12" s="252">
        <v>67.349346210999997</v>
      </c>
      <c r="O12" s="252">
        <v>66.803380915000005</v>
      </c>
      <c r="P12" s="252">
        <v>66.581596214000001</v>
      </c>
      <c r="Q12" s="252">
        <v>66.591202929000005</v>
      </c>
      <c r="R12" s="252">
        <v>67.224543466</v>
      </c>
      <c r="S12" s="252">
        <v>67.781100443</v>
      </c>
      <c r="T12" s="252">
        <v>67.834253360000005</v>
      </c>
      <c r="U12" s="252">
        <v>67.908453039999998</v>
      </c>
      <c r="V12" s="252">
        <v>67.748859886999995</v>
      </c>
      <c r="W12" s="252">
        <v>67.113204499999995</v>
      </c>
      <c r="X12" s="252">
        <v>67.315568548000002</v>
      </c>
      <c r="Y12" s="252">
        <v>67.038396945000002</v>
      </c>
      <c r="Z12" s="252">
        <v>66.847660382000001</v>
      </c>
      <c r="AA12" s="252">
        <v>66.881472720000005</v>
      </c>
      <c r="AB12" s="252">
        <v>67.209368283000003</v>
      </c>
      <c r="AC12" s="252">
        <v>66.434295061</v>
      </c>
      <c r="AD12" s="252">
        <v>66.685485487999998</v>
      </c>
      <c r="AE12" s="252">
        <v>67.003857953999997</v>
      </c>
      <c r="AF12" s="252">
        <v>67.438575889000006</v>
      </c>
      <c r="AG12" s="252">
        <v>67.437104697999999</v>
      </c>
      <c r="AH12" s="252">
        <v>68.005822292000005</v>
      </c>
      <c r="AI12" s="252">
        <v>68.336866044999994</v>
      </c>
      <c r="AJ12" s="252">
        <v>68.687278294999999</v>
      </c>
      <c r="AK12" s="252">
        <v>68.080323465000006</v>
      </c>
      <c r="AL12" s="252">
        <v>68.253066584999999</v>
      </c>
      <c r="AM12" s="252">
        <v>67.796503130000005</v>
      </c>
      <c r="AN12" s="252">
        <v>67.624136800000002</v>
      </c>
      <c r="AO12" s="252">
        <v>68.478254199000006</v>
      </c>
      <c r="AP12" s="252">
        <v>68.558135488999994</v>
      </c>
      <c r="AQ12" s="252">
        <v>68.800263232999995</v>
      </c>
      <c r="AR12" s="252">
        <v>69.538964980000003</v>
      </c>
      <c r="AS12" s="252">
        <v>69.524322553000005</v>
      </c>
      <c r="AT12" s="252">
        <v>69.656265262000005</v>
      </c>
      <c r="AU12" s="252">
        <v>69.554180696000003</v>
      </c>
      <c r="AV12" s="252">
        <v>69.589947456999994</v>
      </c>
      <c r="AW12" s="252">
        <v>69.469646811999993</v>
      </c>
      <c r="AX12" s="252">
        <v>69.211907251</v>
      </c>
      <c r="AY12" s="252">
        <v>68.781140655000002</v>
      </c>
      <c r="AZ12" s="252">
        <v>68.548473983999997</v>
      </c>
      <c r="BA12" s="252">
        <v>68.365449944999995</v>
      </c>
      <c r="BB12" s="252">
        <v>69.059817355999996</v>
      </c>
      <c r="BC12" s="252">
        <v>69.46546017</v>
      </c>
      <c r="BD12" s="252">
        <v>70.295389227000001</v>
      </c>
      <c r="BE12" s="252">
        <v>70.192248355000004</v>
      </c>
      <c r="BF12" s="252">
        <v>69.783830148999996</v>
      </c>
      <c r="BG12" s="252">
        <v>70.539860559000005</v>
      </c>
      <c r="BH12" s="409">
        <v>70.721896444999999</v>
      </c>
      <c r="BI12" s="409">
        <v>70.327385269000004</v>
      </c>
      <c r="BJ12" s="409">
        <v>70.145743748000001</v>
      </c>
      <c r="BK12" s="409">
        <v>69.729162922</v>
      </c>
      <c r="BL12" s="409">
        <v>69.634267921000003</v>
      </c>
      <c r="BM12" s="409">
        <v>69.626312764999994</v>
      </c>
      <c r="BN12" s="409">
        <v>70.273475641000005</v>
      </c>
      <c r="BO12" s="409">
        <v>70.815144606000004</v>
      </c>
      <c r="BP12" s="409">
        <v>70.990750444</v>
      </c>
      <c r="BQ12" s="409">
        <v>71.050603359999997</v>
      </c>
      <c r="BR12" s="409">
        <v>71.026843157000002</v>
      </c>
      <c r="BS12" s="409">
        <v>70.793618128000006</v>
      </c>
      <c r="BT12" s="409">
        <v>71.076411695999994</v>
      </c>
      <c r="BU12" s="409">
        <v>70.536487398000006</v>
      </c>
      <c r="BV12" s="409">
        <v>70.380919460000001</v>
      </c>
    </row>
    <row r="13" spans="1:74" ht="11.1" customHeight="1" x14ac:dyDescent="0.2">
      <c r="A13" s="162" t="s">
        <v>319</v>
      </c>
      <c r="B13" s="173" t="s">
        <v>1130</v>
      </c>
      <c r="C13" s="252">
        <v>38.504447999999996</v>
      </c>
      <c r="D13" s="252">
        <v>38.868456999999999</v>
      </c>
      <c r="E13" s="252">
        <v>38.887873999999996</v>
      </c>
      <c r="F13" s="252">
        <v>39.161399000000003</v>
      </c>
      <c r="G13" s="252">
        <v>38.738399999999999</v>
      </c>
      <c r="H13" s="252">
        <v>38.827171999999997</v>
      </c>
      <c r="I13" s="252">
        <v>38.750486000000002</v>
      </c>
      <c r="J13" s="252">
        <v>39.004702000000002</v>
      </c>
      <c r="K13" s="252">
        <v>38.671342000000003</v>
      </c>
      <c r="L13" s="252">
        <v>38.172316000000002</v>
      </c>
      <c r="M13" s="252">
        <v>38.102556999999997</v>
      </c>
      <c r="N13" s="252">
        <v>37.82570424</v>
      </c>
      <c r="O13" s="252">
        <v>37.563116000000001</v>
      </c>
      <c r="P13" s="252">
        <v>37.436641999999999</v>
      </c>
      <c r="Q13" s="252">
        <v>37.614015999999999</v>
      </c>
      <c r="R13" s="252">
        <v>38.041508</v>
      </c>
      <c r="S13" s="252">
        <v>38.127288999999998</v>
      </c>
      <c r="T13" s="252">
        <v>37.873821880000001</v>
      </c>
      <c r="U13" s="252">
        <v>38.028069000000002</v>
      </c>
      <c r="V13" s="252">
        <v>37.919435999999997</v>
      </c>
      <c r="W13" s="252">
        <v>37.177900000000001</v>
      </c>
      <c r="X13" s="252">
        <v>37.230666999999997</v>
      </c>
      <c r="Y13" s="252">
        <v>36.729779000000001</v>
      </c>
      <c r="Z13" s="252">
        <v>36.898015000000001</v>
      </c>
      <c r="AA13" s="252">
        <v>37.446519000000002</v>
      </c>
      <c r="AB13" s="252">
        <v>37.602175000000003</v>
      </c>
      <c r="AC13" s="252">
        <v>37.092995999999999</v>
      </c>
      <c r="AD13" s="252">
        <v>37.122576000000002</v>
      </c>
      <c r="AE13" s="252">
        <v>37.009663000000003</v>
      </c>
      <c r="AF13" s="252">
        <v>37.021655000000003</v>
      </c>
      <c r="AG13" s="252">
        <v>37.351690990000002</v>
      </c>
      <c r="AH13" s="252">
        <v>37.565714999999997</v>
      </c>
      <c r="AI13" s="252">
        <v>37.969239999999999</v>
      </c>
      <c r="AJ13" s="252">
        <v>38.020566000000002</v>
      </c>
      <c r="AK13" s="252">
        <v>37.544197789999998</v>
      </c>
      <c r="AL13" s="252">
        <v>37.694456000000002</v>
      </c>
      <c r="AM13" s="252">
        <v>37.391295999999997</v>
      </c>
      <c r="AN13" s="252">
        <v>37.378706999999999</v>
      </c>
      <c r="AO13" s="252">
        <v>37.979303000000002</v>
      </c>
      <c r="AP13" s="252">
        <v>38.192473999999997</v>
      </c>
      <c r="AQ13" s="252">
        <v>38.078774000000003</v>
      </c>
      <c r="AR13" s="252">
        <v>38.626618000000001</v>
      </c>
      <c r="AS13" s="252">
        <v>38.797381000000001</v>
      </c>
      <c r="AT13" s="252">
        <v>38.713681000000001</v>
      </c>
      <c r="AU13" s="252">
        <v>38.803049899999998</v>
      </c>
      <c r="AV13" s="252">
        <v>38.669482199999997</v>
      </c>
      <c r="AW13" s="252">
        <v>38.683199799999997</v>
      </c>
      <c r="AX13" s="252">
        <v>38.4494641</v>
      </c>
      <c r="AY13" s="252">
        <v>38.458581000000002</v>
      </c>
      <c r="AZ13" s="252">
        <v>38.342581000000003</v>
      </c>
      <c r="BA13" s="252">
        <v>38.319580999999999</v>
      </c>
      <c r="BB13" s="252">
        <v>38.826580999999997</v>
      </c>
      <c r="BC13" s="252">
        <v>38.814580999999997</v>
      </c>
      <c r="BD13" s="252">
        <v>39.629668950000003</v>
      </c>
      <c r="BE13" s="252">
        <v>39.660020179</v>
      </c>
      <c r="BF13" s="252">
        <v>39.667807152000002</v>
      </c>
      <c r="BG13" s="252">
        <v>39.678765622</v>
      </c>
      <c r="BH13" s="409">
        <v>39.709885270000001</v>
      </c>
      <c r="BI13" s="409">
        <v>39.682969319999998</v>
      </c>
      <c r="BJ13" s="409">
        <v>39.601825126999998</v>
      </c>
      <c r="BK13" s="409">
        <v>39.623074621000001</v>
      </c>
      <c r="BL13" s="409">
        <v>39.715978102999998</v>
      </c>
      <c r="BM13" s="409">
        <v>39.763239298000002</v>
      </c>
      <c r="BN13" s="409">
        <v>39.878910202</v>
      </c>
      <c r="BO13" s="409">
        <v>40.095391952</v>
      </c>
      <c r="BP13" s="409">
        <v>40.273378094000002</v>
      </c>
      <c r="BQ13" s="409">
        <v>40.336942442000002</v>
      </c>
      <c r="BR13" s="409">
        <v>40.317712104000002</v>
      </c>
      <c r="BS13" s="409">
        <v>40.246537807999999</v>
      </c>
      <c r="BT13" s="409">
        <v>40.267511468000002</v>
      </c>
      <c r="BU13" s="409">
        <v>40.139528069999997</v>
      </c>
      <c r="BV13" s="409">
        <v>40.101282728000001</v>
      </c>
    </row>
    <row r="14" spans="1:74" ht="11.1" customHeight="1" x14ac:dyDescent="0.2">
      <c r="A14" s="162" t="s">
        <v>320</v>
      </c>
      <c r="B14" s="173" t="s">
        <v>298</v>
      </c>
      <c r="C14" s="252">
        <v>32.035499000000002</v>
      </c>
      <c r="D14" s="252">
        <v>32.380783999999998</v>
      </c>
      <c r="E14" s="252">
        <v>32.407910000000001</v>
      </c>
      <c r="F14" s="252">
        <v>32.631807000000002</v>
      </c>
      <c r="G14" s="252">
        <v>32.209465999999999</v>
      </c>
      <c r="H14" s="252">
        <v>32.307406999999998</v>
      </c>
      <c r="I14" s="252">
        <v>32.198405000000001</v>
      </c>
      <c r="J14" s="252">
        <v>32.454678999999999</v>
      </c>
      <c r="K14" s="252">
        <v>32.111902999999998</v>
      </c>
      <c r="L14" s="252">
        <v>31.730877</v>
      </c>
      <c r="M14" s="252">
        <v>31.534756999999999</v>
      </c>
      <c r="N14" s="252">
        <v>31.235826240000002</v>
      </c>
      <c r="O14" s="252">
        <v>31.085335000000001</v>
      </c>
      <c r="P14" s="252">
        <v>30.915861</v>
      </c>
      <c r="Q14" s="252">
        <v>31.068235000000001</v>
      </c>
      <c r="R14" s="252">
        <v>31.526727000000001</v>
      </c>
      <c r="S14" s="252">
        <v>31.661508000000001</v>
      </c>
      <c r="T14" s="252">
        <v>31.419040880000001</v>
      </c>
      <c r="U14" s="252">
        <v>31.535288000000001</v>
      </c>
      <c r="V14" s="252">
        <v>31.451654999999999</v>
      </c>
      <c r="W14" s="252">
        <v>30.755119000000001</v>
      </c>
      <c r="X14" s="252">
        <v>30.739885999999998</v>
      </c>
      <c r="Y14" s="252">
        <v>30.228998000000001</v>
      </c>
      <c r="Z14" s="252">
        <v>30.408234</v>
      </c>
      <c r="AA14" s="252">
        <v>31.016138000000002</v>
      </c>
      <c r="AB14" s="252">
        <v>31.156794000000001</v>
      </c>
      <c r="AC14" s="252">
        <v>30.620615000000001</v>
      </c>
      <c r="AD14" s="252">
        <v>30.680195000000001</v>
      </c>
      <c r="AE14" s="252">
        <v>30.556281999999999</v>
      </c>
      <c r="AF14" s="252">
        <v>30.629273999999999</v>
      </c>
      <c r="AG14" s="252">
        <v>30.957309989999999</v>
      </c>
      <c r="AH14" s="252">
        <v>31.123334</v>
      </c>
      <c r="AI14" s="252">
        <v>31.479859000000001</v>
      </c>
      <c r="AJ14" s="252">
        <v>31.489184999999999</v>
      </c>
      <c r="AK14" s="252">
        <v>31.031816790000001</v>
      </c>
      <c r="AL14" s="252">
        <v>31.188075000000001</v>
      </c>
      <c r="AM14" s="252">
        <v>30.865715000000002</v>
      </c>
      <c r="AN14" s="252">
        <v>30.848126000000001</v>
      </c>
      <c r="AO14" s="252">
        <v>31.437722000000001</v>
      </c>
      <c r="AP14" s="252">
        <v>31.640892999999998</v>
      </c>
      <c r="AQ14" s="252">
        <v>31.521193</v>
      </c>
      <c r="AR14" s="252">
        <v>32.066037000000001</v>
      </c>
      <c r="AS14" s="252">
        <v>32.230800000000002</v>
      </c>
      <c r="AT14" s="252">
        <v>32.145099999999999</v>
      </c>
      <c r="AU14" s="252">
        <v>32.231468900000003</v>
      </c>
      <c r="AV14" s="252">
        <v>32.097901200000003</v>
      </c>
      <c r="AW14" s="252">
        <v>32.107618799999997</v>
      </c>
      <c r="AX14" s="252">
        <v>31.8738831</v>
      </c>
      <c r="AY14" s="252">
        <v>31.847999999999999</v>
      </c>
      <c r="AZ14" s="252">
        <v>31.733000000000001</v>
      </c>
      <c r="BA14" s="252">
        <v>31.71</v>
      </c>
      <c r="BB14" s="252">
        <v>32.218000000000004</v>
      </c>
      <c r="BC14" s="252">
        <v>32.201000000000001</v>
      </c>
      <c r="BD14" s="252">
        <v>32.824475</v>
      </c>
      <c r="BE14" s="252">
        <v>32.840299999999999</v>
      </c>
      <c r="BF14" s="252">
        <v>32.834115400000002</v>
      </c>
      <c r="BG14" s="252">
        <v>32.830950000000001</v>
      </c>
      <c r="BH14" s="409">
        <v>32.848775000000003</v>
      </c>
      <c r="BI14" s="409">
        <v>32.802599999999998</v>
      </c>
      <c r="BJ14" s="409">
        <v>32.692425</v>
      </c>
      <c r="BK14" s="409">
        <v>32.686084999999999</v>
      </c>
      <c r="BL14" s="409">
        <v>32.763910000000003</v>
      </c>
      <c r="BM14" s="409">
        <v>32.796734999999998</v>
      </c>
      <c r="BN14" s="409">
        <v>32.897659046000001</v>
      </c>
      <c r="BO14" s="409">
        <v>33.099627931000001</v>
      </c>
      <c r="BP14" s="409">
        <v>33.252179855999998</v>
      </c>
      <c r="BQ14" s="409">
        <v>33.290698565</v>
      </c>
      <c r="BR14" s="409">
        <v>33.246800313999998</v>
      </c>
      <c r="BS14" s="409">
        <v>33.148685</v>
      </c>
      <c r="BT14" s="409">
        <v>33.15551</v>
      </c>
      <c r="BU14" s="409">
        <v>33.012335</v>
      </c>
      <c r="BV14" s="409">
        <v>32.959159999999997</v>
      </c>
    </row>
    <row r="15" spans="1:74" ht="11.1" customHeight="1" x14ac:dyDescent="0.2">
      <c r="A15" s="162" t="s">
        <v>528</v>
      </c>
      <c r="B15" s="173" t="s">
        <v>1271</v>
      </c>
      <c r="C15" s="252">
        <v>6.4689490000000003</v>
      </c>
      <c r="D15" s="252">
        <v>6.487673</v>
      </c>
      <c r="E15" s="252">
        <v>6.4799639999999998</v>
      </c>
      <c r="F15" s="252">
        <v>6.5295920000000001</v>
      </c>
      <c r="G15" s="252">
        <v>6.5289339999999996</v>
      </c>
      <c r="H15" s="252">
        <v>6.5197649999999996</v>
      </c>
      <c r="I15" s="252">
        <v>6.5520810000000003</v>
      </c>
      <c r="J15" s="252">
        <v>6.5500230000000004</v>
      </c>
      <c r="K15" s="252">
        <v>6.5594390000000002</v>
      </c>
      <c r="L15" s="252">
        <v>6.4414389999999999</v>
      </c>
      <c r="M15" s="252">
        <v>6.5678000000000001</v>
      </c>
      <c r="N15" s="252">
        <v>6.5898779999999997</v>
      </c>
      <c r="O15" s="252">
        <v>6.4777810000000002</v>
      </c>
      <c r="P15" s="252">
        <v>6.5207810000000004</v>
      </c>
      <c r="Q15" s="252">
        <v>6.5457809999999998</v>
      </c>
      <c r="R15" s="252">
        <v>6.5147810000000002</v>
      </c>
      <c r="S15" s="252">
        <v>6.4657809999999998</v>
      </c>
      <c r="T15" s="252">
        <v>6.4547809999999997</v>
      </c>
      <c r="U15" s="252">
        <v>6.4927809999999999</v>
      </c>
      <c r="V15" s="252">
        <v>6.4677809999999996</v>
      </c>
      <c r="W15" s="252">
        <v>6.4227809999999996</v>
      </c>
      <c r="X15" s="252">
        <v>6.4907810000000001</v>
      </c>
      <c r="Y15" s="252">
        <v>6.5007809999999999</v>
      </c>
      <c r="Z15" s="252">
        <v>6.4897809999999998</v>
      </c>
      <c r="AA15" s="252">
        <v>6.4303809999999997</v>
      </c>
      <c r="AB15" s="252">
        <v>6.4453810000000002</v>
      </c>
      <c r="AC15" s="252">
        <v>6.4723810000000004</v>
      </c>
      <c r="AD15" s="252">
        <v>6.4423810000000001</v>
      </c>
      <c r="AE15" s="252">
        <v>6.4533810000000003</v>
      </c>
      <c r="AF15" s="252">
        <v>6.3923810000000003</v>
      </c>
      <c r="AG15" s="252">
        <v>6.3943810000000001</v>
      </c>
      <c r="AH15" s="252">
        <v>6.4423810000000001</v>
      </c>
      <c r="AI15" s="252">
        <v>6.4893809999999998</v>
      </c>
      <c r="AJ15" s="252">
        <v>6.5313809999999997</v>
      </c>
      <c r="AK15" s="252">
        <v>6.5123810000000004</v>
      </c>
      <c r="AL15" s="252">
        <v>6.5063810000000002</v>
      </c>
      <c r="AM15" s="252">
        <v>6.5255809999999999</v>
      </c>
      <c r="AN15" s="252">
        <v>6.5305809999999997</v>
      </c>
      <c r="AO15" s="252">
        <v>6.5415809999999999</v>
      </c>
      <c r="AP15" s="252">
        <v>6.5515809999999997</v>
      </c>
      <c r="AQ15" s="252">
        <v>6.5575809999999999</v>
      </c>
      <c r="AR15" s="252">
        <v>6.560581</v>
      </c>
      <c r="AS15" s="252">
        <v>6.5665810000000002</v>
      </c>
      <c r="AT15" s="252">
        <v>6.568581</v>
      </c>
      <c r="AU15" s="252">
        <v>6.5715810000000001</v>
      </c>
      <c r="AV15" s="252">
        <v>6.5715810000000001</v>
      </c>
      <c r="AW15" s="252">
        <v>6.5755809999999997</v>
      </c>
      <c r="AX15" s="252">
        <v>6.5755809999999997</v>
      </c>
      <c r="AY15" s="252">
        <v>6.6105809999999998</v>
      </c>
      <c r="AZ15" s="252">
        <v>6.6095810000000004</v>
      </c>
      <c r="BA15" s="252">
        <v>6.6095810000000004</v>
      </c>
      <c r="BB15" s="252">
        <v>6.608581</v>
      </c>
      <c r="BC15" s="252">
        <v>6.6135809999999999</v>
      </c>
      <c r="BD15" s="252">
        <v>6.8051939499999996</v>
      </c>
      <c r="BE15" s="252">
        <v>6.8197201793</v>
      </c>
      <c r="BF15" s="252">
        <v>6.8336917516</v>
      </c>
      <c r="BG15" s="252">
        <v>6.8478156223999997</v>
      </c>
      <c r="BH15" s="409">
        <v>6.8611102700000002</v>
      </c>
      <c r="BI15" s="409">
        <v>6.8803693203999998</v>
      </c>
      <c r="BJ15" s="409">
        <v>6.9094001273999996</v>
      </c>
      <c r="BK15" s="409">
        <v>6.9369896215000004</v>
      </c>
      <c r="BL15" s="409">
        <v>6.9520681027000002</v>
      </c>
      <c r="BM15" s="409">
        <v>6.9665042978000002</v>
      </c>
      <c r="BN15" s="409">
        <v>6.9812511558999999</v>
      </c>
      <c r="BO15" s="409">
        <v>6.9957640206000002</v>
      </c>
      <c r="BP15" s="409">
        <v>7.0211982383000002</v>
      </c>
      <c r="BQ15" s="409">
        <v>7.0462438767000002</v>
      </c>
      <c r="BR15" s="409">
        <v>7.0709117897000002</v>
      </c>
      <c r="BS15" s="409">
        <v>7.0978528081999999</v>
      </c>
      <c r="BT15" s="409">
        <v>7.1120014684999999</v>
      </c>
      <c r="BU15" s="409">
        <v>7.1271930702999997</v>
      </c>
      <c r="BV15" s="409">
        <v>7.1421227275000003</v>
      </c>
    </row>
    <row r="16" spans="1:74" ht="11.1" customHeight="1" x14ac:dyDescent="0.2">
      <c r="A16" s="162" t="s">
        <v>321</v>
      </c>
      <c r="B16" s="173" t="s">
        <v>293</v>
      </c>
      <c r="C16" s="252">
        <v>13.610391999999999</v>
      </c>
      <c r="D16" s="252">
        <v>13.609807</v>
      </c>
      <c r="E16" s="252">
        <v>13.613471000000001</v>
      </c>
      <c r="F16" s="252">
        <v>13.539707</v>
      </c>
      <c r="G16" s="252">
        <v>13.551253000000001</v>
      </c>
      <c r="H16" s="252">
        <v>13.549371000000001</v>
      </c>
      <c r="I16" s="252">
        <v>13.571679</v>
      </c>
      <c r="J16" s="252">
        <v>13.545178999999999</v>
      </c>
      <c r="K16" s="252">
        <v>13.528775</v>
      </c>
      <c r="L16" s="252">
        <v>13.590384999999999</v>
      </c>
      <c r="M16" s="252">
        <v>13.728992</v>
      </c>
      <c r="N16" s="252">
        <v>13.72471</v>
      </c>
      <c r="O16" s="252">
        <v>13.738611336</v>
      </c>
      <c r="P16" s="252">
        <v>13.749654336000001</v>
      </c>
      <c r="Q16" s="252">
        <v>13.732013336</v>
      </c>
      <c r="R16" s="252">
        <v>13.715296336</v>
      </c>
      <c r="S16" s="252">
        <v>13.620323336</v>
      </c>
      <c r="T16" s="252">
        <v>13.686146336</v>
      </c>
      <c r="U16" s="252">
        <v>13.799841336</v>
      </c>
      <c r="V16" s="252">
        <v>13.599980336</v>
      </c>
      <c r="W16" s="252">
        <v>13.757456336000001</v>
      </c>
      <c r="X16" s="252">
        <v>13.870577336</v>
      </c>
      <c r="Y16" s="252">
        <v>13.975893336</v>
      </c>
      <c r="Z16" s="252">
        <v>13.983123336</v>
      </c>
      <c r="AA16" s="252">
        <v>13.921486</v>
      </c>
      <c r="AB16" s="252">
        <v>13.942577999999999</v>
      </c>
      <c r="AC16" s="252">
        <v>13.814513</v>
      </c>
      <c r="AD16" s="252">
        <v>13.838903</v>
      </c>
      <c r="AE16" s="252">
        <v>13.799977</v>
      </c>
      <c r="AF16" s="252">
        <v>13.850308999999999</v>
      </c>
      <c r="AG16" s="252">
        <v>13.827581</v>
      </c>
      <c r="AH16" s="252">
        <v>13.91714</v>
      </c>
      <c r="AI16" s="252">
        <v>13.795870000000001</v>
      </c>
      <c r="AJ16" s="252">
        <v>13.869339999999999</v>
      </c>
      <c r="AK16" s="252">
        <v>13.964658999999999</v>
      </c>
      <c r="AL16" s="252">
        <v>14.126135</v>
      </c>
      <c r="AM16" s="252">
        <v>14.175547999999999</v>
      </c>
      <c r="AN16" s="252">
        <v>14.093425999999999</v>
      </c>
      <c r="AO16" s="252">
        <v>14.276539</v>
      </c>
      <c r="AP16" s="252">
        <v>13.967345999999999</v>
      </c>
      <c r="AQ16" s="252">
        <v>14.132092</v>
      </c>
      <c r="AR16" s="252">
        <v>13.942679</v>
      </c>
      <c r="AS16" s="252">
        <v>14.066621</v>
      </c>
      <c r="AT16" s="252">
        <v>14.031115</v>
      </c>
      <c r="AU16" s="252">
        <v>13.940457</v>
      </c>
      <c r="AV16" s="252">
        <v>14.059749</v>
      </c>
      <c r="AW16" s="252">
        <v>14.199058000000001</v>
      </c>
      <c r="AX16" s="252">
        <v>14.253176</v>
      </c>
      <c r="AY16" s="252">
        <v>14.340209</v>
      </c>
      <c r="AZ16" s="252">
        <v>14.35941</v>
      </c>
      <c r="BA16" s="252">
        <v>14.404476000000001</v>
      </c>
      <c r="BB16" s="252">
        <v>14.115644</v>
      </c>
      <c r="BC16" s="252">
        <v>14.261644</v>
      </c>
      <c r="BD16" s="252">
        <v>14.275788613</v>
      </c>
      <c r="BE16" s="252">
        <v>14.044859896</v>
      </c>
      <c r="BF16" s="252">
        <v>13.713801754</v>
      </c>
      <c r="BG16" s="252">
        <v>14.400006175</v>
      </c>
      <c r="BH16" s="409">
        <v>14.388179000999999</v>
      </c>
      <c r="BI16" s="409">
        <v>14.402691479</v>
      </c>
      <c r="BJ16" s="409">
        <v>14.42528143</v>
      </c>
      <c r="BK16" s="409">
        <v>14.449849453000001</v>
      </c>
      <c r="BL16" s="409">
        <v>14.437430694</v>
      </c>
      <c r="BM16" s="409">
        <v>14.421303114000001</v>
      </c>
      <c r="BN16" s="409">
        <v>14.434937782</v>
      </c>
      <c r="BO16" s="409">
        <v>14.421528686</v>
      </c>
      <c r="BP16" s="409">
        <v>14.406734331999999</v>
      </c>
      <c r="BQ16" s="409">
        <v>14.252620737000001</v>
      </c>
      <c r="BR16" s="409">
        <v>14.219231618</v>
      </c>
      <c r="BS16" s="409">
        <v>14.185930268</v>
      </c>
      <c r="BT16" s="409">
        <v>14.292675125000001</v>
      </c>
      <c r="BU16" s="409">
        <v>14.261363207</v>
      </c>
      <c r="BV16" s="409">
        <v>14.263605521000001</v>
      </c>
    </row>
    <row r="17" spans="1:74" ht="11.1" customHeight="1" x14ac:dyDescent="0.2">
      <c r="A17" s="162" t="s">
        <v>322</v>
      </c>
      <c r="B17" s="173" t="s">
        <v>294</v>
      </c>
      <c r="C17" s="252">
        <v>4.4021600000000003</v>
      </c>
      <c r="D17" s="252">
        <v>4.3655600000000003</v>
      </c>
      <c r="E17" s="252">
        <v>4.39506</v>
      </c>
      <c r="F17" s="252">
        <v>4.4400599999999999</v>
      </c>
      <c r="G17" s="252">
        <v>4.40116</v>
      </c>
      <c r="H17" s="252">
        <v>4.3432599999999999</v>
      </c>
      <c r="I17" s="252">
        <v>4.3479599999999996</v>
      </c>
      <c r="J17" s="252">
        <v>4.4506600000000001</v>
      </c>
      <c r="K17" s="252">
        <v>4.5495599999999996</v>
      </c>
      <c r="L17" s="252">
        <v>4.6260599999999998</v>
      </c>
      <c r="M17" s="252">
        <v>4.56806</v>
      </c>
      <c r="N17" s="252">
        <v>4.5570599999999999</v>
      </c>
      <c r="O17" s="252">
        <v>4.5651000000000002</v>
      </c>
      <c r="P17" s="252">
        <v>4.5189000000000004</v>
      </c>
      <c r="Q17" s="252">
        <v>4.5552000000000001</v>
      </c>
      <c r="R17" s="252">
        <v>4.5461</v>
      </c>
      <c r="S17" s="252">
        <v>4.57</v>
      </c>
      <c r="T17" s="252">
        <v>4.6516999999999999</v>
      </c>
      <c r="U17" s="252">
        <v>4.4371999999999998</v>
      </c>
      <c r="V17" s="252">
        <v>4.4790999999999999</v>
      </c>
      <c r="W17" s="252">
        <v>4.5328999999999997</v>
      </c>
      <c r="X17" s="252">
        <v>4.6192000000000002</v>
      </c>
      <c r="Y17" s="252">
        <v>4.6289999999999996</v>
      </c>
      <c r="Z17" s="252">
        <v>4.6250999999999998</v>
      </c>
      <c r="AA17" s="252">
        <v>4.5937000000000001</v>
      </c>
      <c r="AB17" s="252">
        <v>4.6269999999999998</v>
      </c>
      <c r="AC17" s="252">
        <v>4.5789</v>
      </c>
      <c r="AD17" s="252">
        <v>4.5540000000000003</v>
      </c>
      <c r="AE17" s="252">
        <v>4.6007999999999996</v>
      </c>
      <c r="AF17" s="252">
        <v>4.6840000000000002</v>
      </c>
      <c r="AG17" s="252">
        <v>4.5026000000000002</v>
      </c>
      <c r="AH17" s="252">
        <v>4.5410000000000004</v>
      </c>
      <c r="AI17" s="252">
        <v>4.6139999999999999</v>
      </c>
      <c r="AJ17" s="252">
        <v>4.6639999999999997</v>
      </c>
      <c r="AK17" s="252">
        <v>4.7309999999999999</v>
      </c>
      <c r="AL17" s="252">
        <v>4.7560000000000002</v>
      </c>
      <c r="AM17" s="252">
        <v>4.6760000000000002</v>
      </c>
      <c r="AN17" s="252">
        <v>4.6619999999999999</v>
      </c>
      <c r="AO17" s="252">
        <v>4.7</v>
      </c>
      <c r="AP17" s="252">
        <v>4.702</v>
      </c>
      <c r="AQ17" s="252">
        <v>4.7149999999999999</v>
      </c>
      <c r="AR17" s="252">
        <v>4.8520000000000003</v>
      </c>
      <c r="AS17" s="252">
        <v>4.7069999999999999</v>
      </c>
      <c r="AT17" s="252">
        <v>4.7220000000000004</v>
      </c>
      <c r="AU17" s="252">
        <v>4.7610000000000001</v>
      </c>
      <c r="AV17" s="252">
        <v>4.7030000000000003</v>
      </c>
      <c r="AW17" s="252">
        <v>4.7409999999999997</v>
      </c>
      <c r="AX17" s="252">
        <v>4.7190000000000003</v>
      </c>
      <c r="AY17" s="252">
        <v>4.6219999999999999</v>
      </c>
      <c r="AZ17" s="252">
        <v>4.5890000000000004</v>
      </c>
      <c r="BA17" s="252">
        <v>4.5469999999999997</v>
      </c>
      <c r="BB17" s="252">
        <v>4.492</v>
      </c>
      <c r="BC17" s="252">
        <v>4.4290000000000003</v>
      </c>
      <c r="BD17" s="252">
        <v>4.4956746303999999</v>
      </c>
      <c r="BE17" s="252">
        <v>4.3997646970000002</v>
      </c>
      <c r="BF17" s="252">
        <v>4.3356314791999999</v>
      </c>
      <c r="BG17" s="252">
        <v>4.5165533847999999</v>
      </c>
      <c r="BH17" s="409">
        <v>4.5353016968000004</v>
      </c>
      <c r="BI17" s="409">
        <v>4.5505271831999998</v>
      </c>
      <c r="BJ17" s="409">
        <v>4.5013651409</v>
      </c>
      <c r="BK17" s="409">
        <v>4.3327383004</v>
      </c>
      <c r="BL17" s="409">
        <v>4.3204282173999999</v>
      </c>
      <c r="BM17" s="409">
        <v>4.3157609140000002</v>
      </c>
      <c r="BN17" s="409">
        <v>4.3247960361000004</v>
      </c>
      <c r="BO17" s="409">
        <v>4.3438985482000003</v>
      </c>
      <c r="BP17" s="409">
        <v>4.3763782369999999</v>
      </c>
      <c r="BQ17" s="409">
        <v>4.3147102318000004</v>
      </c>
      <c r="BR17" s="409">
        <v>4.3477240543000004</v>
      </c>
      <c r="BS17" s="409">
        <v>4.3683881813000003</v>
      </c>
      <c r="BT17" s="409">
        <v>4.3860322665</v>
      </c>
      <c r="BU17" s="409">
        <v>4.4009533410000001</v>
      </c>
      <c r="BV17" s="409">
        <v>4.3535760831000001</v>
      </c>
    </row>
    <row r="18" spans="1:74" ht="11.1" customHeight="1" x14ac:dyDescent="0.2">
      <c r="A18" s="162" t="s">
        <v>323</v>
      </c>
      <c r="B18" s="173" t="s">
        <v>296</v>
      </c>
      <c r="C18" s="252">
        <v>11.31419811</v>
      </c>
      <c r="D18" s="252">
        <v>11.037557351</v>
      </c>
      <c r="E18" s="252">
        <v>10.861087593000001</v>
      </c>
      <c r="F18" s="252">
        <v>10.873156021</v>
      </c>
      <c r="G18" s="252">
        <v>11.146974778000001</v>
      </c>
      <c r="H18" s="252">
        <v>11.244805548</v>
      </c>
      <c r="I18" s="252">
        <v>11.489586042000001</v>
      </c>
      <c r="J18" s="252">
        <v>11.544254756000001</v>
      </c>
      <c r="K18" s="252">
        <v>11.420996096</v>
      </c>
      <c r="L18" s="252">
        <v>11.557261262999999</v>
      </c>
      <c r="M18" s="252">
        <v>11.469761304</v>
      </c>
      <c r="N18" s="252">
        <v>11.241871971</v>
      </c>
      <c r="O18" s="252">
        <v>10.936553579</v>
      </c>
      <c r="P18" s="252">
        <v>10.876399878000001</v>
      </c>
      <c r="Q18" s="252">
        <v>10.689973592999999</v>
      </c>
      <c r="R18" s="252">
        <v>10.921639130000001</v>
      </c>
      <c r="S18" s="252">
        <v>11.463488107</v>
      </c>
      <c r="T18" s="252">
        <v>11.622585144</v>
      </c>
      <c r="U18" s="252">
        <v>11.643342704</v>
      </c>
      <c r="V18" s="252">
        <v>11.750343551</v>
      </c>
      <c r="W18" s="252">
        <v>11.644948164000001</v>
      </c>
      <c r="X18" s="252">
        <v>11.595124212</v>
      </c>
      <c r="Y18" s="252">
        <v>11.703724609</v>
      </c>
      <c r="Z18" s="252">
        <v>11.341422046</v>
      </c>
      <c r="AA18" s="252">
        <v>10.919767719999999</v>
      </c>
      <c r="AB18" s="252">
        <v>11.037615282999999</v>
      </c>
      <c r="AC18" s="252">
        <v>10.947886061</v>
      </c>
      <c r="AD18" s="252">
        <v>11.170006488</v>
      </c>
      <c r="AE18" s="252">
        <v>11.593417954</v>
      </c>
      <c r="AF18" s="252">
        <v>11.882611889</v>
      </c>
      <c r="AG18" s="252">
        <v>11.755232707999999</v>
      </c>
      <c r="AH18" s="252">
        <v>11.981967292</v>
      </c>
      <c r="AI18" s="252">
        <v>11.957756045</v>
      </c>
      <c r="AJ18" s="252">
        <v>12.133372294999999</v>
      </c>
      <c r="AK18" s="252">
        <v>11.840466675</v>
      </c>
      <c r="AL18" s="252">
        <v>11.676475585</v>
      </c>
      <c r="AM18" s="252">
        <v>11.55365913</v>
      </c>
      <c r="AN18" s="252">
        <v>11.4900038</v>
      </c>
      <c r="AO18" s="252">
        <v>11.522412199</v>
      </c>
      <c r="AP18" s="252">
        <v>11.696315489</v>
      </c>
      <c r="AQ18" s="252">
        <v>11.874397233</v>
      </c>
      <c r="AR18" s="252">
        <v>12.11766798</v>
      </c>
      <c r="AS18" s="252">
        <v>11.953320552999999</v>
      </c>
      <c r="AT18" s="252">
        <v>12.189469261999999</v>
      </c>
      <c r="AU18" s="252">
        <v>12.049673796</v>
      </c>
      <c r="AV18" s="252">
        <v>12.157716257000001</v>
      </c>
      <c r="AW18" s="252">
        <v>11.846389011999999</v>
      </c>
      <c r="AX18" s="252">
        <v>11.790267151</v>
      </c>
      <c r="AY18" s="252">
        <v>11.360350655</v>
      </c>
      <c r="AZ18" s="252">
        <v>11.257482983999999</v>
      </c>
      <c r="BA18" s="252">
        <v>11.094392944999999</v>
      </c>
      <c r="BB18" s="252">
        <v>11.625592356</v>
      </c>
      <c r="BC18" s="252">
        <v>11.960235170000001</v>
      </c>
      <c r="BD18" s="252">
        <v>11.894257034000001</v>
      </c>
      <c r="BE18" s="252">
        <v>12.087603583</v>
      </c>
      <c r="BF18" s="252">
        <v>12.066589764</v>
      </c>
      <c r="BG18" s="252">
        <v>11.944535376999999</v>
      </c>
      <c r="BH18" s="409">
        <v>12.088530477000001</v>
      </c>
      <c r="BI18" s="409">
        <v>11.691197286</v>
      </c>
      <c r="BJ18" s="409">
        <v>11.61727205</v>
      </c>
      <c r="BK18" s="409">
        <v>11.323500547</v>
      </c>
      <c r="BL18" s="409">
        <v>11.160430906</v>
      </c>
      <c r="BM18" s="409">
        <v>11.126009439000001</v>
      </c>
      <c r="BN18" s="409">
        <v>11.634831621</v>
      </c>
      <c r="BO18" s="409">
        <v>11.95432542</v>
      </c>
      <c r="BP18" s="409">
        <v>11.93425978</v>
      </c>
      <c r="BQ18" s="409">
        <v>12.14632995</v>
      </c>
      <c r="BR18" s="409">
        <v>12.142175380999999</v>
      </c>
      <c r="BS18" s="409">
        <v>11.992761871000001</v>
      </c>
      <c r="BT18" s="409">
        <v>12.130192836000001</v>
      </c>
      <c r="BU18" s="409">
        <v>11.734642779</v>
      </c>
      <c r="BV18" s="409">
        <v>11.662455129</v>
      </c>
    </row>
    <row r="19" spans="1:74" ht="11.1" customHeight="1" x14ac:dyDescent="0.2">
      <c r="A19" s="162" t="s">
        <v>325</v>
      </c>
      <c r="B19" s="173" t="s">
        <v>647</v>
      </c>
      <c r="C19" s="252">
        <v>90.411332579000003</v>
      </c>
      <c r="D19" s="252">
        <v>90.808107762999995</v>
      </c>
      <c r="E19" s="252">
        <v>90.279632754999994</v>
      </c>
      <c r="F19" s="252">
        <v>90.655148944000004</v>
      </c>
      <c r="G19" s="252">
        <v>90.238382858999998</v>
      </c>
      <c r="H19" s="252">
        <v>90.056017824999998</v>
      </c>
      <c r="I19" s="252">
        <v>90.478528365000003</v>
      </c>
      <c r="J19" s="252">
        <v>90.665569250999994</v>
      </c>
      <c r="K19" s="252">
        <v>89.850960017999995</v>
      </c>
      <c r="L19" s="252">
        <v>90.58868803</v>
      </c>
      <c r="M19" s="252">
        <v>90.988952144999999</v>
      </c>
      <c r="N19" s="252">
        <v>90.819474920000005</v>
      </c>
      <c r="O19" s="252">
        <v>89.869207399999993</v>
      </c>
      <c r="P19" s="252">
        <v>89.631871218000001</v>
      </c>
      <c r="Q19" s="252">
        <v>89.887672026000004</v>
      </c>
      <c r="R19" s="252">
        <v>90.770243800000003</v>
      </c>
      <c r="S19" s="252">
        <v>91.021646669000006</v>
      </c>
      <c r="T19" s="252">
        <v>91.009422026999999</v>
      </c>
      <c r="U19" s="252">
        <v>91.859316617999994</v>
      </c>
      <c r="V19" s="252">
        <v>91.702011210999999</v>
      </c>
      <c r="W19" s="252">
        <v>91.024169470999993</v>
      </c>
      <c r="X19" s="252">
        <v>91.346581677000003</v>
      </c>
      <c r="Y19" s="252">
        <v>91.700920279000002</v>
      </c>
      <c r="Z19" s="252">
        <v>91.801340898000007</v>
      </c>
      <c r="AA19" s="252">
        <v>91.736943848999999</v>
      </c>
      <c r="AB19" s="252">
        <v>92.296344426000005</v>
      </c>
      <c r="AC19" s="252">
        <v>91.745696577999993</v>
      </c>
      <c r="AD19" s="252">
        <v>92.346118488000002</v>
      </c>
      <c r="AE19" s="252">
        <v>92.239225503</v>
      </c>
      <c r="AF19" s="252">
        <v>93.110310889000004</v>
      </c>
      <c r="AG19" s="252">
        <v>93.337106085000002</v>
      </c>
      <c r="AH19" s="252">
        <v>93.659899323999994</v>
      </c>
      <c r="AI19" s="252">
        <v>94.300563045000004</v>
      </c>
      <c r="AJ19" s="252">
        <v>95.217133070000003</v>
      </c>
      <c r="AK19" s="252">
        <v>94.804122797999995</v>
      </c>
      <c r="AL19" s="252">
        <v>95.375733811000003</v>
      </c>
      <c r="AM19" s="252">
        <v>94.426024517000002</v>
      </c>
      <c r="AN19" s="252">
        <v>94.448148943000007</v>
      </c>
      <c r="AO19" s="252">
        <v>95.302017617999994</v>
      </c>
      <c r="AP19" s="252">
        <v>95.315396488999994</v>
      </c>
      <c r="AQ19" s="252">
        <v>95.183382523000006</v>
      </c>
      <c r="AR19" s="252">
        <v>95.938331645999995</v>
      </c>
      <c r="AS19" s="252">
        <v>96.559013230999994</v>
      </c>
      <c r="AT19" s="252">
        <v>96.709884681000005</v>
      </c>
      <c r="AU19" s="252">
        <v>96.119228362000001</v>
      </c>
      <c r="AV19" s="252">
        <v>96.477986748000006</v>
      </c>
      <c r="AW19" s="252">
        <v>96.699270478000003</v>
      </c>
      <c r="AX19" s="252">
        <v>96.451015283000004</v>
      </c>
      <c r="AY19" s="252">
        <v>95.874002429000001</v>
      </c>
      <c r="AZ19" s="252">
        <v>95.418151777000006</v>
      </c>
      <c r="BA19" s="252">
        <v>95.292341397000001</v>
      </c>
      <c r="BB19" s="252">
        <v>95.400255023</v>
      </c>
      <c r="BC19" s="252">
        <v>95.187115685999999</v>
      </c>
      <c r="BD19" s="252">
        <v>96.001141388999997</v>
      </c>
      <c r="BE19" s="252">
        <v>96.865257225999997</v>
      </c>
      <c r="BF19" s="252">
        <v>95.804605430999999</v>
      </c>
      <c r="BG19" s="252">
        <v>96.466706842999997</v>
      </c>
      <c r="BH19" s="409">
        <v>96.838762555000002</v>
      </c>
      <c r="BI19" s="409">
        <v>96.731868356000007</v>
      </c>
      <c r="BJ19" s="409">
        <v>96.537253351999993</v>
      </c>
      <c r="BK19" s="409">
        <v>96.079877933000006</v>
      </c>
      <c r="BL19" s="409">
        <v>95.948704961999994</v>
      </c>
      <c r="BM19" s="409">
        <v>95.953796846000003</v>
      </c>
      <c r="BN19" s="409">
        <v>96.708800385000004</v>
      </c>
      <c r="BO19" s="409">
        <v>97.126699544999994</v>
      </c>
      <c r="BP19" s="409">
        <v>97.407179737000007</v>
      </c>
      <c r="BQ19" s="409">
        <v>97.473936601999995</v>
      </c>
      <c r="BR19" s="409">
        <v>97.466157942999999</v>
      </c>
      <c r="BS19" s="409">
        <v>97.103380297000001</v>
      </c>
      <c r="BT19" s="409">
        <v>97.812858341999998</v>
      </c>
      <c r="BU19" s="409">
        <v>97.554199672999999</v>
      </c>
      <c r="BV19" s="409">
        <v>97.389483364</v>
      </c>
    </row>
    <row r="20" spans="1:74" ht="11.1" customHeight="1" x14ac:dyDescent="0.2">
      <c r="B20" s="173"/>
      <c r="C20" s="252"/>
      <c r="D20" s="252"/>
      <c r="E20" s="252"/>
      <c r="F20" s="252"/>
      <c r="G20" s="252"/>
      <c r="H20" s="252"/>
      <c r="I20" s="252"/>
      <c r="J20" s="252"/>
      <c r="K20" s="252"/>
      <c r="L20" s="252"/>
      <c r="M20" s="252"/>
      <c r="N20" s="252"/>
      <c r="O20" s="252"/>
      <c r="P20" s="252"/>
      <c r="Q20" s="252"/>
      <c r="R20" s="252"/>
      <c r="S20" s="252"/>
      <c r="T20" s="252"/>
      <c r="U20" s="252"/>
      <c r="V20" s="252"/>
      <c r="W20" s="252"/>
      <c r="X20" s="252"/>
      <c r="Y20" s="252"/>
      <c r="Z20" s="252"/>
      <c r="AA20" s="252"/>
      <c r="AB20" s="252"/>
      <c r="AC20" s="252"/>
      <c r="AD20" s="252"/>
      <c r="AE20" s="252"/>
      <c r="AF20" s="252"/>
      <c r="AG20" s="252"/>
      <c r="AH20" s="252"/>
      <c r="AI20" s="252"/>
      <c r="AJ20" s="252"/>
      <c r="AK20" s="252"/>
      <c r="AL20" s="252"/>
      <c r="AM20" s="252"/>
      <c r="AN20" s="252"/>
      <c r="AO20" s="252"/>
      <c r="AP20" s="252"/>
      <c r="AQ20" s="252"/>
      <c r="AR20" s="252"/>
      <c r="AS20" s="252"/>
      <c r="AT20" s="252"/>
      <c r="AU20" s="252"/>
      <c r="AV20" s="252"/>
      <c r="AW20" s="252"/>
      <c r="AX20" s="252"/>
      <c r="AY20" s="252"/>
      <c r="AZ20" s="252"/>
      <c r="BA20" s="252"/>
      <c r="BB20" s="252"/>
      <c r="BC20" s="252"/>
      <c r="BD20" s="252"/>
      <c r="BE20" s="252"/>
      <c r="BF20" s="252"/>
      <c r="BG20" s="252"/>
      <c r="BH20" s="409"/>
      <c r="BI20" s="409"/>
      <c r="BJ20" s="409"/>
      <c r="BK20" s="409"/>
      <c r="BL20" s="409"/>
      <c r="BM20" s="409"/>
      <c r="BN20" s="409"/>
      <c r="BO20" s="409"/>
      <c r="BP20" s="409"/>
      <c r="BQ20" s="409"/>
      <c r="BR20" s="409"/>
      <c r="BS20" s="409"/>
      <c r="BT20" s="409"/>
      <c r="BU20" s="409"/>
      <c r="BV20" s="409"/>
    </row>
    <row r="21" spans="1:74" ht="11.1" customHeight="1" x14ac:dyDescent="0.2">
      <c r="A21" s="162" t="s">
        <v>529</v>
      </c>
      <c r="B21" s="173" t="s">
        <v>648</v>
      </c>
      <c r="C21" s="252">
        <v>51.906884579</v>
      </c>
      <c r="D21" s="252">
        <v>51.939650763000003</v>
      </c>
      <c r="E21" s="252">
        <v>51.391758754999998</v>
      </c>
      <c r="F21" s="252">
        <v>51.493749944000001</v>
      </c>
      <c r="G21" s="252">
        <v>51.499982858999999</v>
      </c>
      <c r="H21" s="252">
        <v>51.228845825000001</v>
      </c>
      <c r="I21" s="252">
        <v>51.728042365</v>
      </c>
      <c r="J21" s="252">
        <v>51.660867250999999</v>
      </c>
      <c r="K21" s="252">
        <v>51.179618017999999</v>
      </c>
      <c r="L21" s="252">
        <v>52.416372029999998</v>
      </c>
      <c r="M21" s="252">
        <v>52.886395145000002</v>
      </c>
      <c r="N21" s="252">
        <v>52.993770679999997</v>
      </c>
      <c r="O21" s="252">
        <v>52.3060914</v>
      </c>
      <c r="P21" s="252">
        <v>52.195229218000001</v>
      </c>
      <c r="Q21" s="252">
        <v>52.273656025999998</v>
      </c>
      <c r="R21" s="252">
        <v>52.728735800000003</v>
      </c>
      <c r="S21" s="252">
        <v>52.894357669000001</v>
      </c>
      <c r="T21" s="252">
        <v>53.135600146999998</v>
      </c>
      <c r="U21" s="252">
        <v>53.831247617999999</v>
      </c>
      <c r="V21" s="252">
        <v>53.782575211000001</v>
      </c>
      <c r="W21" s="252">
        <v>53.846269470999999</v>
      </c>
      <c r="X21" s="252">
        <v>54.115914676999999</v>
      </c>
      <c r="Y21" s="252">
        <v>54.971141279000001</v>
      </c>
      <c r="Z21" s="252">
        <v>54.903325897999999</v>
      </c>
      <c r="AA21" s="252">
        <v>54.290424848999997</v>
      </c>
      <c r="AB21" s="252">
        <v>54.694169426000002</v>
      </c>
      <c r="AC21" s="252">
        <v>54.652700578000001</v>
      </c>
      <c r="AD21" s="252">
        <v>55.223542488</v>
      </c>
      <c r="AE21" s="252">
        <v>55.229562502999997</v>
      </c>
      <c r="AF21" s="252">
        <v>56.088655889000002</v>
      </c>
      <c r="AG21" s="252">
        <v>55.985415095</v>
      </c>
      <c r="AH21" s="252">
        <v>56.094184323999997</v>
      </c>
      <c r="AI21" s="252">
        <v>56.331323044999998</v>
      </c>
      <c r="AJ21" s="252">
        <v>57.19656707</v>
      </c>
      <c r="AK21" s="252">
        <v>57.259925008000003</v>
      </c>
      <c r="AL21" s="252">
        <v>57.681277811000001</v>
      </c>
      <c r="AM21" s="252">
        <v>57.034728516999998</v>
      </c>
      <c r="AN21" s="252">
        <v>57.069441943000001</v>
      </c>
      <c r="AO21" s="252">
        <v>57.322714617999999</v>
      </c>
      <c r="AP21" s="252">
        <v>57.122922488999997</v>
      </c>
      <c r="AQ21" s="252">
        <v>57.104608523000003</v>
      </c>
      <c r="AR21" s="252">
        <v>57.311713646000001</v>
      </c>
      <c r="AS21" s="252">
        <v>57.761632231</v>
      </c>
      <c r="AT21" s="252">
        <v>57.996203680999997</v>
      </c>
      <c r="AU21" s="252">
        <v>57.316178462000003</v>
      </c>
      <c r="AV21" s="252">
        <v>57.808504548000002</v>
      </c>
      <c r="AW21" s="252">
        <v>58.016070677999998</v>
      </c>
      <c r="AX21" s="252">
        <v>58.001551182999997</v>
      </c>
      <c r="AY21" s="252">
        <v>57.415421428999998</v>
      </c>
      <c r="AZ21" s="252">
        <v>57.075570777000003</v>
      </c>
      <c r="BA21" s="252">
        <v>56.972760397000002</v>
      </c>
      <c r="BB21" s="252">
        <v>56.573674023000002</v>
      </c>
      <c r="BC21" s="252">
        <v>56.372534686000002</v>
      </c>
      <c r="BD21" s="252">
        <v>56.371472439000001</v>
      </c>
      <c r="BE21" s="252">
        <v>57.205237046999997</v>
      </c>
      <c r="BF21" s="252">
        <v>56.136798278999997</v>
      </c>
      <c r="BG21" s="252">
        <v>56.78794122</v>
      </c>
      <c r="BH21" s="409">
        <v>57.128877285000002</v>
      </c>
      <c r="BI21" s="409">
        <v>57.048899036000002</v>
      </c>
      <c r="BJ21" s="409">
        <v>56.935428225000003</v>
      </c>
      <c r="BK21" s="409">
        <v>56.456803311000002</v>
      </c>
      <c r="BL21" s="409">
        <v>56.232726859000003</v>
      </c>
      <c r="BM21" s="409">
        <v>56.190557548000001</v>
      </c>
      <c r="BN21" s="409">
        <v>56.829890183000003</v>
      </c>
      <c r="BO21" s="409">
        <v>57.031307593000001</v>
      </c>
      <c r="BP21" s="409">
        <v>57.133801642999998</v>
      </c>
      <c r="BQ21" s="409">
        <v>57.13699416</v>
      </c>
      <c r="BR21" s="409">
        <v>57.148445838999997</v>
      </c>
      <c r="BS21" s="409">
        <v>56.856842489000002</v>
      </c>
      <c r="BT21" s="409">
        <v>57.545346873</v>
      </c>
      <c r="BU21" s="409">
        <v>57.414671603000002</v>
      </c>
      <c r="BV21" s="409">
        <v>57.288200635999999</v>
      </c>
    </row>
    <row r="22" spans="1:74" ht="11.1" customHeight="1" x14ac:dyDescent="0.2">
      <c r="C22" s="223"/>
      <c r="D22" s="223"/>
      <c r="E22" s="223"/>
      <c r="F22" s="223"/>
      <c r="G22" s="223"/>
      <c r="H22" s="223"/>
      <c r="I22" s="223"/>
      <c r="J22" s="223"/>
      <c r="K22" s="223"/>
      <c r="L22" s="223"/>
      <c r="M22" s="223"/>
      <c r="N22" s="223"/>
      <c r="O22" s="223"/>
      <c r="P22" s="223"/>
      <c r="Q22" s="223"/>
      <c r="R22" s="223"/>
      <c r="S22" s="223"/>
      <c r="T22" s="223"/>
      <c r="U22" s="223"/>
      <c r="V22" s="223"/>
      <c r="W22" s="223"/>
      <c r="X22" s="223"/>
      <c r="Y22" s="223"/>
      <c r="Z22" s="223"/>
      <c r="AA22" s="223"/>
      <c r="AB22" s="223"/>
      <c r="AC22" s="223"/>
      <c r="AD22" s="223"/>
      <c r="AE22" s="223"/>
      <c r="AF22" s="223"/>
      <c r="AG22" s="223"/>
      <c r="AH22" s="223"/>
      <c r="AI22" s="223"/>
      <c r="AJ22" s="223"/>
      <c r="AK22" s="223"/>
      <c r="AL22" s="223"/>
      <c r="AM22" s="223"/>
      <c r="AN22" s="223"/>
      <c r="AO22" s="223"/>
      <c r="AP22" s="223"/>
      <c r="AQ22" s="223"/>
      <c r="AR22" s="223"/>
      <c r="AS22" s="223"/>
      <c r="AT22" s="223"/>
      <c r="AU22" s="223"/>
      <c r="AV22" s="223"/>
      <c r="AW22" s="223"/>
      <c r="AX22" s="223"/>
      <c r="AY22" s="749"/>
      <c r="AZ22" s="749"/>
      <c r="BA22" s="749"/>
      <c r="BB22" s="749"/>
      <c r="BC22" s="749"/>
      <c r="BD22" s="749"/>
      <c r="BE22" s="749"/>
      <c r="BF22" s="749"/>
      <c r="BG22" s="749"/>
      <c r="BH22" s="492"/>
      <c r="BI22" s="492"/>
      <c r="BJ22" s="492"/>
      <c r="BK22" s="410"/>
      <c r="BL22" s="410"/>
      <c r="BM22" s="410"/>
      <c r="BN22" s="410"/>
      <c r="BO22" s="410"/>
      <c r="BP22" s="410"/>
      <c r="BQ22" s="410"/>
      <c r="BR22" s="410"/>
      <c r="BS22" s="410"/>
      <c r="BT22" s="410"/>
      <c r="BU22" s="410"/>
      <c r="BV22" s="410"/>
    </row>
    <row r="23" spans="1:74" ht="11.1" customHeight="1" x14ac:dyDescent="0.2">
      <c r="B23" s="254" t="s">
        <v>1270</v>
      </c>
      <c r="C23" s="252"/>
      <c r="D23" s="252"/>
      <c r="E23" s="252"/>
      <c r="F23" s="252"/>
      <c r="G23" s="252"/>
      <c r="H23" s="252"/>
      <c r="I23" s="252"/>
      <c r="J23" s="252"/>
      <c r="K23" s="252"/>
      <c r="L23" s="252"/>
      <c r="M23" s="252"/>
      <c r="N23" s="252"/>
      <c r="O23" s="252"/>
      <c r="P23" s="252"/>
      <c r="Q23" s="252"/>
      <c r="R23" s="252"/>
      <c r="S23" s="252"/>
      <c r="T23" s="252"/>
      <c r="U23" s="252"/>
      <c r="V23" s="252"/>
      <c r="W23" s="252"/>
      <c r="X23" s="252"/>
      <c r="Y23" s="252"/>
      <c r="Z23" s="252"/>
      <c r="AA23" s="252"/>
      <c r="AB23" s="252"/>
      <c r="AC23" s="252"/>
      <c r="AD23" s="252"/>
      <c r="AE23" s="252"/>
      <c r="AF23" s="252"/>
      <c r="AG23" s="252"/>
      <c r="AH23" s="252"/>
      <c r="AI23" s="252"/>
      <c r="AJ23" s="252"/>
      <c r="AK23" s="252"/>
      <c r="AL23" s="252"/>
      <c r="AM23" s="252"/>
      <c r="AN23" s="252"/>
      <c r="AO23" s="252"/>
      <c r="AP23" s="252"/>
      <c r="AQ23" s="252"/>
      <c r="AR23" s="252"/>
      <c r="AS23" s="252"/>
      <c r="AT23" s="252"/>
      <c r="AU23" s="252"/>
      <c r="AV23" s="252"/>
      <c r="AW23" s="252"/>
      <c r="AX23" s="252"/>
      <c r="AY23" s="252"/>
      <c r="AZ23" s="252"/>
      <c r="BA23" s="252"/>
      <c r="BB23" s="252"/>
      <c r="BC23" s="252"/>
      <c r="BD23" s="252"/>
      <c r="BE23" s="252"/>
      <c r="BF23" s="252"/>
      <c r="BG23" s="252"/>
      <c r="BH23" s="409"/>
      <c r="BI23" s="409"/>
      <c r="BJ23" s="409"/>
      <c r="BK23" s="409"/>
      <c r="BL23" s="409"/>
      <c r="BM23" s="409"/>
      <c r="BN23" s="409"/>
      <c r="BO23" s="409"/>
      <c r="BP23" s="409"/>
      <c r="BQ23" s="409"/>
      <c r="BR23" s="409"/>
      <c r="BS23" s="409"/>
      <c r="BT23" s="409"/>
      <c r="BU23" s="409"/>
      <c r="BV23" s="409"/>
    </row>
    <row r="24" spans="1:74" ht="11.1" customHeight="1" x14ac:dyDescent="0.2">
      <c r="A24" s="162" t="s">
        <v>305</v>
      </c>
      <c r="B24" s="173" t="s">
        <v>262</v>
      </c>
      <c r="C24" s="252">
        <v>45.170695500000001</v>
      </c>
      <c r="D24" s="252">
        <v>47.625306500000001</v>
      </c>
      <c r="E24" s="252">
        <v>45.765148500000002</v>
      </c>
      <c r="F24" s="252">
        <v>44.831884500000001</v>
      </c>
      <c r="G24" s="252">
        <v>45.504546499999996</v>
      </c>
      <c r="H24" s="252">
        <v>45.888011499999998</v>
      </c>
      <c r="I24" s="252">
        <v>45.903717499999999</v>
      </c>
      <c r="J24" s="252">
        <v>46.628305500000003</v>
      </c>
      <c r="K24" s="252">
        <v>45.081061499999997</v>
      </c>
      <c r="L24" s="252">
        <v>46.446628500000003</v>
      </c>
      <c r="M24" s="252">
        <v>46.440814500000002</v>
      </c>
      <c r="N24" s="252">
        <v>45.909860500000001</v>
      </c>
      <c r="O24" s="252">
        <v>45.804783999999998</v>
      </c>
      <c r="P24" s="252">
        <v>46.491365999999999</v>
      </c>
      <c r="Q24" s="252">
        <v>45.045591000000002</v>
      </c>
      <c r="R24" s="252">
        <v>45.891120000000001</v>
      </c>
      <c r="S24" s="252">
        <v>45.612585000000003</v>
      </c>
      <c r="T24" s="252">
        <v>45.372663000000003</v>
      </c>
      <c r="U24" s="252">
        <v>46.805723999999998</v>
      </c>
      <c r="V24" s="252">
        <v>46.302120000000002</v>
      </c>
      <c r="W24" s="252">
        <v>45.900624000000001</v>
      </c>
      <c r="X24" s="252">
        <v>46.396120000000003</v>
      </c>
      <c r="Y24" s="252">
        <v>46.951746999999997</v>
      </c>
      <c r="Z24" s="252">
        <v>46.256515</v>
      </c>
      <c r="AA24" s="252">
        <v>45.653076736000003</v>
      </c>
      <c r="AB24" s="252">
        <v>46.709013736000003</v>
      </c>
      <c r="AC24" s="252">
        <v>45.503441735999999</v>
      </c>
      <c r="AD24" s="252">
        <v>45.202166736000002</v>
      </c>
      <c r="AE24" s="252">
        <v>44.440237736</v>
      </c>
      <c r="AF24" s="252">
        <v>45.253026736000002</v>
      </c>
      <c r="AG24" s="252">
        <v>46.323104735999998</v>
      </c>
      <c r="AH24" s="252">
        <v>45.791163736000001</v>
      </c>
      <c r="AI24" s="252">
        <v>46.064361736000002</v>
      </c>
      <c r="AJ24" s="252">
        <v>46.520614735999999</v>
      </c>
      <c r="AK24" s="252">
        <v>45.685248735999998</v>
      </c>
      <c r="AL24" s="252">
        <v>47.174547736000001</v>
      </c>
      <c r="AM24" s="252">
        <v>45.783791323000003</v>
      </c>
      <c r="AN24" s="252">
        <v>47.941156323000001</v>
      </c>
      <c r="AO24" s="252">
        <v>46.299023323</v>
      </c>
      <c r="AP24" s="252">
        <v>45.946281323000001</v>
      </c>
      <c r="AQ24" s="252">
        <v>44.585529323000003</v>
      </c>
      <c r="AR24" s="252">
        <v>46.411446323</v>
      </c>
      <c r="AS24" s="252">
        <v>47.147167322999998</v>
      </c>
      <c r="AT24" s="252">
        <v>46.872408323000002</v>
      </c>
      <c r="AU24" s="252">
        <v>46.721918322999997</v>
      </c>
      <c r="AV24" s="252">
        <v>46.241393322999997</v>
      </c>
      <c r="AW24" s="252">
        <v>45.713166323000003</v>
      </c>
      <c r="AX24" s="252">
        <v>47.387612322999999</v>
      </c>
      <c r="AY24" s="252">
        <v>45.512702562000001</v>
      </c>
      <c r="AZ24" s="252">
        <v>47.665020562000002</v>
      </c>
      <c r="BA24" s="252">
        <v>47.031381562</v>
      </c>
      <c r="BB24" s="252">
        <v>46.184714562000003</v>
      </c>
      <c r="BC24" s="252">
        <v>45.523507561999999</v>
      </c>
      <c r="BD24" s="252">
        <v>46.229432332000002</v>
      </c>
      <c r="BE24" s="252">
        <v>46.279610892999997</v>
      </c>
      <c r="BF24" s="252">
        <v>46.346644091000002</v>
      </c>
      <c r="BG24" s="252">
        <v>46.641732982000001</v>
      </c>
      <c r="BH24" s="409">
        <v>46.743626243000001</v>
      </c>
      <c r="BI24" s="409">
        <v>46.962484406000002</v>
      </c>
      <c r="BJ24" s="409">
        <v>47.308884892999998</v>
      </c>
      <c r="BK24" s="409">
        <v>46.258102440000002</v>
      </c>
      <c r="BL24" s="409">
        <v>47.326799819999998</v>
      </c>
      <c r="BM24" s="409">
        <v>46.747860238999998</v>
      </c>
      <c r="BN24" s="409">
        <v>45.725181818999999</v>
      </c>
      <c r="BO24" s="409">
        <v>45.239425586999999</v>
      </c>
      <c r="BP24" s="409">
        <v>46.324132685999999</v>
      </c>
      <c r="BQ24" s="409">
        <v>46.580309010000001</v>
      </c>
      <c r="BR24" s="409">
        <v>46.621469996000002</v>
      </c>
      <c r="BS24" s="409">
        <v>46.882746535999999</v>
      </c>
      <c r="BT24" s="409">
        <v>46.959185472999998</v>
      </c>
      <c r="BU24" s="409">
        <v>47.145664855</v>
      </c>
      <c r="BV24" s="409">
        <v>47.477617793999997</v>
      </c>
    </row>
    <row r="25" spans="1:74" ht="11.1" customHeight="1" x14ac:dyDescent="0.2">
      <c r="A25" s="162" t="s">
        <v>299</v>
      </c>
      <c r="B25" s="173" t="s">
        <v>263</v>
      </c>
      <c r="C25" s="252">
        <v>18.303674000000001</v>
      </c>
      <c r="D25" s="252">
        <v>18.643384999999999</v>
      </c>
      <c r="E25" s="252">
        <v>18.163796999999999</v>
      </c>
      <c r="F25" s="252">
        <v>18.210683</v>
      </c>
      <c r="G25" s="252">
        <v>18.589095</v>
      </c>
      <c r="H25" s="252">
        <v>18.857130000000002</v>
      </c>
      <c r="I25" s="252">
        <v>18.515346000000001</v>
      </c>
      <c r="J25" s="252">
        <v>19.155594000000001</v>
      </c>
      <c r="K25" s="252">
        <v>18.09178</v>
      </c>
      <c r="L25" s="252">
        <v>18.705067</v>
      </c>
      <c r="M25" s="252">
        <v>18.527753000000001</v>
      </c>
      <c r="N25" s="252">
        <v>18.120199</v>
      </c>
      <c r="O25" s="252">
        <v>18.749355000000001</v>
      </c>
      <c r="P25" s="252">
        <v>18.643336999999999</v>
      </c>
      <c r="Q25" s="252">
        <v>18.530761999999999</v>
      </c>
      <c r="R25" s="252">
        <v>18.584091000000001</v>
      </c>
      <c r="S25" s="252">
        <v>18.779156</v>
      </c>
      <c r="T25" s="252">
        <v>18.805883999999999</v>
      </c>
      <c r="U25" s="252">
        <v>19.257404999999999</v>
      </c>
      <c r="V25" s="252">
        <v>19.124600999999998</v>
      </c>
      <c r="W25" s="252">
        <v>19.25197</v>
      </c>
      <c r="X25" s="252">
        <v>19.311890999999999</v>
      </c>
      <c r="Y25" s="252">
        <v>19.490718000000001</v>
      </c>
      <c r="Z25" s="252">
        <v>18.956886000000001</v>
      </c>
      <c r="AA25" s="252">
        <v>19.102167000000001</v>
      </c>
      <c r="AB25" s="252">
        <v>18.908204000000001</v>
      </c>
      <c r="AC25" s="252">
        <v>18.464131999999999</v>
      </c>
      <c r="AD25" s="252">
        <v>18.848557</v>
      </c>
      <c r="AE25" s="252">
        <v>18.585277999999999</v>
      </c>
      <c r="AF25" s="252">
        <v>18.889717000000001</v>
      </c>
      <c r="AG25" s="252">
        <v>19.283094999999999</v>
      </c>
      <c r="AH25" s="252">
        <v>19.399854000000001</v>
      </c>
      <c r="AI25" s="252">
        <v>19.246452000000001</v>
      </c>
      <c r="AJ25" s="252">
        <v>19.690905000000001</v>
      </c>
      <c r="AK25" s="252">
        <v>19.370339000000001</v>
      </c>
      <c r="AL25" s="252">
        <v>19.457287999999998</v>
      </c>
      <c r="AM25" s="252">
        <v>19.218240000000002</v>
      </c>
      <c r="AN25" s="252">
        <v>19.676805000000002</v>
      </c>
      <c r="AO25" s="252">
        <v>19.350742</v>
      </c>
      <c r="AP25" s="252">
        <v>19.263829999999999</v>
      </c>
      <c r="AQ25" s="252">
        <v>19.300978000000001</v>
      </c>
      <c r="AR25" s="252">
        <v>19.840244999999999</v>
      </c>
      <c r="AS25" s="252">
        <v>20.125765999999999</v>
      </c>
      <c r="AT25" s="252">
        <v>19.929257</v>
      </c>
      <c r="AU25" s="252">
        <v>19.417767000000001</v>
      </c>
      <c r="AV25" s="252">
        <v>19.500741999999999</v>
      </c>
      <c r="AW25" s="252">
        <v>19.142965</v>
      </c>
      <c r="AX25" s="252">
        <v>19.600110999999998</v>
      </c>
      <c r="AY25" s="252">
        <v>19.055403999999999</v>
      </c>
      <c r="AZ25" s="252">
        <v>19.680022000000001</v>
      </c>
      <c r="BA25" s="252">
        <v>19.616382999999999</v>
      </c>
      <c r="BB25" s="252">
        <v>19.264116000000001</v>
      </c>
      <c r="BC25" s="252">
        <v>19.202009</v>
      </c>
      <c r="BD25" s="252">
        <v>19.799277</v>
      </c>
      <c r="BE25" s="252">
        <v>19.712028</v>
      </c>
      <c r="BF25" s="252">
        <v>19.948087506</v>
      </c>
      <c r="BG25" s="252">
        <v>19.542702609999999</v>
      </c>
      <c r="BH25" s="409">
        <v>19.724609999999998</v>
      </c>
      <c r="BI25" s="409">
        <v>19.79579</v>
      </c>
      <c r="BJ25" s="409">
        <v>19.881460000000001</v>
      </c>
      <c r="BK25" s="409">
        <v>19.375800000000002</v>
      </c>
      <c r="BL25" s="409">
        <v>19.583500000000001</v>
      </c>
      <c r="BM25" s="409">
        <v>19.53191</v>
      </c>
      <c r="BN25" s="409">
        <v>19.500699999999998</v>
      </c>
      <c r="BO25" s="409">
        <v>19.56277</v>
      </c>
      <c r="BP25" s="409">
        <v>19.95177</v>
      </c>
      <c r="BQ25" s="409">
        <v>20.070920000000001</v>
      </c>
      <c r="BR25" s="409">
        <v>20.279070000000001</v>
      </c>
      <c r="BS25" s="409">
        <v>19.83962</v>
      </c>
      <c r="BT25" s="409">
        <v>20.006209999999999</v>
      </c>
      <c r="BU25" s="409">
        <v>20.050560000000001</v>
      </c>
      <c r="BV25" s="409">
        <v>20.129079999999998</v>
      </c>
    </row>
    <row r="26" spans="1:74" ht="11.1" customHeight="1" x14ac:dyDescent="0.2">
      <c r="A26" s="162" t="s">
        <v>300</v>
      </c>
      <c r="B26" s="173" t="s">
        <v>287</v>
      </c>
      <c r="C26" s="252">
        <v>0.2797615</v>
      </c>
      <c r="D26" s="252">
        <v>0.2797615</v>
      </c>
      <c r="E26" s="252">
        <v>0.2797615</v>
      </c>
      <c r="F26" s="252">
        <v>0.2797615</v>
      </c>
      <c r="G26" s="252">
        <v>0.2797615</v>
      </c>
      <c r="H26" s="252">
        <v>0.2797615</v>
      </c>
      <c r="I26" s="252">
        <v>0.2797615</v>
      </c>
      <c r="J26" s="252">
        <v>0.2797615</v>
      </c>
      <c r="K26" s="252">
        <v>0.2797615</v>
      </c>
      <c r="L26" s="252">
        <v>0.2797615</v>
      </c>
      <c r="M26" s="252">
        <v>0.2797615</v>
      </c>
      <c r="N26" s="252">
        <v>0.2797615</v>
      </c>
      <c r="O26" s="252">
        <v>0.27642899999999998</v>
      </c>
      <c r="P26" s="252">
        <v>0.27642899999999998</v>
      </c>
      <c r="Q26" s="252">
        <v>0.27642899999999998</v>
      </c>
      <c r="R26" s="252">
        <v>0.27642899999999998</v>
      </c>
      <c r="S26" s="252">
        <v>0.27642899999999998</v>
      </c>
      <c r="T26" s="252">
        <v>0.27642899999999998</v>
      </c>
      <c r="U26" s="252">
        <v>0.27642899999999998</v>
      </c>
      <c r="V26" s="252">
        <v>0.27642899999999998</v>
      </c>
      <c r="W26" s="252">
        <v>0.27642899999999998</v>
      </c>
      <c r="X26" s="252">
        <v>0.27642899999999998</v>
      </c>
      <c r="Y26" s="252">
        <v>0.27642899999999998</v>
      </c>
      <c r="Z26" s="252">
        <v>0.27642899999999998</v>
      </c>
      <c r="AA26" s="252">
        <v>0.35280973599999998</v>
      </c>
      <c r="AB26" s="252">
        <v>0.35280973599999998</v>
      </c>
      <c r="AC26" s="252">
        <v>0.35280973599999998</v>
      </c>
      <c r="AD26" s="252">
        <v>0.35280973599999998</v>
      </c>
      <c r="AE26" s="252">
        <v>0.35280973599999998</v>
      </c>
      <c r="AF26" s="252">
        <v>0.35280973599999998</v>
      </c>
      <c r="AG26" s="252">
        <v>0.35280973599999998</v>
      </c>
      <c r="AH26" s="252">
        <v>0.35280973599999998</v>
      </c>
      <c r="AI26" s="252">
        <v>0.35280973599999998</v>
      </c>
      <c r="AJ26" s="252">
        <v>0.35280973599999998</v>
      </c>
      <c r="AK26" s="252">
        <v>0.35280973599999998</v>
      </c>
      <c r="AL26" s="252">
        <v>0.35280973599999998</v>
      </c>
      <c r="AM26" s="252">
        <v>0.37365132299999998</v>
      </c>
      <c r="AN26" s="252">
        <v>0.37365132299999998</v>
      </c>
      <c r="AO26" s="252">
        <v>0.37365132299999998</v>
      </c>
      <c r="AP26" s="252">
        <v>0.37365132299999998</v>
      </c>
      <c r="AQ26" s="252">
        <v>0.37365132299999998</v>
      </c>
      <c r="AR26" s="252">
        <v>0.37365132299999998</v>
      </c>
      <c r="AS26" s="252">
        <v>0.37365132299999998</v>
      </c>
      <c r="AT26" s="252">
        <v>0.37365132299999998</v>
      </c>
      <c r="AU26" s="252">
        <v>0.37365132299999998</v>
      </c>
      <c r="AV26" s="252">
        <v>0.37365132299999998</v>
      </c>
      <c r="AW26" s="252">
        <v>0.37365132299999998</v>
      </c>
      <c r="AX26" s="252">
        <v>0.37365132299999998</v>
      </c>
      <c r="AY26" s="252">
        <v>0.39659856199999999</v>
      </c>
      <c r="AZ26" s="252">
        <v>0.39659856199999999</v>
      </c>
      <c r="BA26" s="252">
        <v>0.39659856199999999</v>
      </c>
      <c r="BB26" s="252">
        <v>0.39659856199999999</v>
      </c>
      <c r="BC26" s="252">
        <v>0.39659856199999999</v>
      </c>
      <c r="BD26" s="252">
        <v>0.39659856199999999</v>
      </c>
      <c r="BE26" s="252">
        <v>0.39659856199999999</v>
      </c>
      <c r="BF26" s="252">
        <v>0.39659856199999999</v>
      </c>
      <c r="BG26" s="252">
        <v>0.39659856199999999</v>
      </c>
      <c r="BH26" s="409">
        <v>0.39659856199999999</v>
      </c>
      <c r="BI26" s="409">
        <v>0.39659856199999999</v>
      </c>
      <c r="BJ26" s="409">
        <v>0.39659856199999999</v>
      </c>
      <c r="BK26" s="409">
        <v>0.42186249300000001</v>
      </c>
      <c r="BL26" s="409">
        <v>0.42186249300000001</v>
      </c>
      <c r="BM26" s="409">
        <v>0.42186249300000001</v>
      </c>
      <c r="BN26" s="409">
        <v>0.42186249300000001</v>
      </c>
      <c r="BO26" s="409">
        <v>0.42186249300000001</v>
      </c>
      <c r="BP26" s="409">
        <v>0.42186249300000001</v>
      </c>
      <c r="BQ26" s="409">
        <v>0.42186249300000001</v>
      </c>
      <c r="BR26" s="409">
        <v>0.42186249300000001</v>
      </c>
      <c r="BS26" s="409">
        <v>0.42186249300000001</v>
      </c>
      <c r="BT26" s="409">
        <v>0.42186249300000001</v>
      </c>
      <c r="BU26" s="409">
        <v>0.42186249300000001</v>
      </c>
      <c r="BV26" s="409">
        <v>0.42186249300000001</v>
      </c>
    </row>
    <row r="27" spans="1:74" ht="11.1" customHeight="1" x14ac:dyDescent="0.2">
      <c r="A27" s="162" t="s">
        <v>301</v>
      </c>
      <c r="B27" s="173" t="s">
        <v>288</v>
      </c>
      <c r="C27" s="252">
        <v>2.3163</v>
      </c>
      <c r="D27" s="252">
        <v>2.3936000000000002</v>
      </c>
      <c r="E27" s="252">
        <v>2.4361999999999999</v>
      </c>
      <c r="F27" s="252">
        <v>2.3776000000000002</v>
      </c>
      <c r="G27" s="252">
        <v>2.5182000000000002</v>
      </c>
      <c r="H27" s="252">
        <v>2.2749000000000001</v>
      </c>
      <c r="I27" s="252">
        <v>2.5007999999999999</v>
      </c>
      <c r="J27" s="252">
        <v>2.6274999999999999</v>
      </c>
      <c r="K27" s="252">
        <v>2.4624999999999999</v>
      </c>
      <c r="L27" s="252">
        <v>2.5139</v>
      </c>
      <c r="M27" s="252">
        <v>2.6819000000000002</v>
      </c>
      <c r="N27" s="252">
        <v>2.5314999999999999</v>
      </c>
      <c r="O27" s="252">
        <v>2.5152999999999999</v>
      </c>
      <c r="P27" s="252">
        <v>2.4821</v>
      </c>
      <c r="Q27" s="252">
        <v>2.4085000000000001</v>
      </c>
      <c r="R27" s="252">
        <v>2.3999000000000001</v>
      </c>
      <c r="S27" s="252">
        <v>2.4912000000000001</v>
      </c>
      <c r="T27" s="252">
        <v>2.4241000000000001</v>
      </c>
      <c r="U27" s="252">
        <v>2.4796999999999998</v>
      </c>
      <c r="V27" s="252">
        <v>2.4535</v>
      </c>
      <c r="W27" s="252">
        <v>2.4672000000000001</v>
      </c>
      <c r="X27" s="252">
        <v>2.4053</v>
      </c>
      <c r="Y27" s="252">
        <v>2.5198</v>
      </c>
      <c r="Z27" s="252">
        <v>2.4142000000000001</v>
      </c>
      <c r="AA27" s="252">
        <v>2.4140999999999999</v>
      </c>
      <c r="AB27" s="252">
        <v>2.5274999999999999</v>
      </c>
      <c r="AC27" s="252">
        <v>2.3384</v>
      </c>
      <c r="AD27" s="252">
        <v>2.2585999999999999</v>
      </c>
      <c r="AE27" s="252">
        <v>2.3283999999999998</v>
      </c>
      <c r="AF27" s="252">
        <v>2.4087999999999998</v>
      </c>
      <c r="AG27" s="252">
        <v>2.4801000000000002</v>
      </c>
      <c r="AH27" s="252">
        <v>2.3940000000000001</v>
      </c>
      <c r="AI27" s="252">
        <v>2.4885000000000002</v>
      </c>
      <c r="AJ27" s="252">
        <v>2.4365999999999999</v>
      </c>
      <c r="AK27" s="252">
        <v>2.3776999999999999</v>
      </c>
      <c r="AL27" s="252">
        <v>2.4342999999999999</v>
      </c>
      <c r="AM27" s="252">
        <v>2.4430999999999998</v>
      </c>
      <c r="AN27" s="252">
        <v>2.5278</v>
      </c>
      <c r="AO27" s="252">
        <v>2.339</v>
      </c>
      <c r="AP27" s="252">
        <v>2.2818000000000001</v>
      </c>
      <c r="AQ27" s="252">
        <v>2.3210999999999999</v>
      </c>
      <c r="AR27" s="252">
        <v>2.3927</v>
      </c>
      <c r="AS27" s="252">
        <v>2.4409999999999998</v>
      </c>
      <c r="AT27" s="252">
        <v>2.4569999999999999</v>
      </c>
      <c r="AU27" s="252">
        <v>2.4603000000000002</v>
      </c>
      <c r="AV27" s="252">
        <v>2.4411999999999998</v>
      </c>
      <c r="AW27" s="252">
        <v>2.4053</v>
      </c>
      <c r="AX27" s="252">
        <v>2.3679000000000001</v>
      </c>
      <c r="AY27" s="252">
        <v>2.4247999999999998</v>
      </c>
      <c r="AZ27" s="252">
        <v>2.3866000000000001</v>
      </c>
      <c r="BA27" s="252">
        <v>2.3582000000000001</v>
      </c>
      <c r="BB27" s="252">
        <v>2.3357000000000001</v>
      </c>
      <c r="BC27" s="252">
        <v>2.3712</v>
      </c>
      <c r="BD27" s="252">
        <v>2.3586947330000001</v>
      </c>
      <c r="BE27" s="252">
        <v>2.3708111920000001</v>
      </c>
      <c r="BF27" s="252">
        <v>2.4098080799999999</v>
      </c>
      <c r="BG27" s="252">
        <v>2.371979455</v>
      </c>
      <c r="BH27" s="409">
        <v>2.3494570189999999</v>
      </c>
      <c r="BI27" s="409">
        <v>2.3881395259999998</v>
      </c>
      <c r="BJ27" s="409">
        <v>2.3590536649999998</v>
      </c>
      <c r="BK27" s="409">
        <v>2.2744542110000001</v>
      </c>
      <c r="BL27" s="409">
        <v>2.3769440730000002</v>
      </c>
      <c r="BM27" s="409">
        <v>2.2991807770000001</v>
      </c>
      <c r="BN27" s="409">
        <v>2.174175741</v>
      </c>
      <c r="BO27" s="409">
        <v>2.2507800090000001</v>
      </c>
      <c r="BP27" s="409">
        <v>2.3385360529999999</v>
      </c>
      <c r="BQ27" s="409">
        <v>2.3505489580000001</v>
      </c>
      <c r="BR27" s="409">
        <v>2.3892125580000001</v>
      </c>
      <c r="BS27" s="409">
        <v>2.3517072360000002</v>
      </c>
      <c r="BT27" s="409">
        <v>2.32937729</v>
      </c>
      <c r="BU27" s="409">
        <v>2.3677291949999999</v>
      </c>
      <c r="BV27" s="409">
        <v>2.3388919170000002</v>
      </c>
    </row>
    <row r="28" spans="1:74" ht="11.1" customHeight="1" x14ac:dyDescent="0.2">
      <c r="A28" s="162" t="s">
        <v>302</v>
      </c>
      <c r="B28" s="173" t="s">
        <v>289</v>
      </c>
      <c r="C28" s="252">
        <v>12.99311</v>
      </c>
      <c r="D28" s="252">
        <v>14.442360000000001</v>
      </c>
      <c r="E28" s="252">
        <v>13.659990000000001</v>
      </c>
      <c r="F28" s="252">
        <v>13.63414</v>
      </c>
      <c r="G28" s="252">
        <v>13.609690000000001</v>
      </c>
      <c r="H28" s="252">
        <v>14.10472</v>
      </c>
      <c r="I28" s="252">
        <v>14.07681</v>
      </c>
      <c r="J28" s="252">
        <v>13.668749999999999</v>
      </c>
      <c r="K28" s="252">
        <v>13.70872</v>
      </c>
      <c r="L28" s="252">
        <v>14.202999999999999</v>
      </c>
      <c r="M28" s="252">
        <v>13.823399999999999</v>
      </c>
      <c r="N28" s="252">
        <v>13.0258</v>
      </c>
      <c r="O28" s="252">
        <v>12.798400000000001</v>
      </c>
      <c r="P28" s="252">
        <v>13.387600000000001</v>
      </c>
      <c r="Q28" s="252">
        <v>13.0967</v>
      </c>
      <c r="R28" s="252">
        <v>13.9941</v>
      </c>
      <c r="S28" s="252">
        <v>13.7584</v>
      </c>
      <c r="T28" s="252">
        <v>13.6517</v>
      </c>
      <c r="U28" s="252">
        <v>14.182600000000001</v>
      </c>
      <c r="V28" s="252">
        <v>13.7408</v>
      </c>
      <c r="W28" s="252">
        <v>13.8353</v>
      </c>
      <c r="X28" s="252">
        <v>14.0307</v>
      </c>
      <c r="Y28" s="252">
        <v>13.5266</v>
      </c>
      <c r="Z28" s="252">
        <v>12.983000000000001</v>
      </c>
      <c r="AA28" s="252">
        <v>12.620799999999999</v>
      </c>
      <c r="AB28" s="252">
        <v>13.337899999999999</v>
      </c>
      <c r="AC28" s="252">
        <v>13.2799</v>
      </c>
      <c r="AD28" s="252">
        <v>13.5131</v>
      </c>
      <c r="AE28" s="252">
        <v>13.190200000000001</v>
      </c>
      <c r="AF28" s="252">
        <v>13.670199999999999</v>
      </c>
      <c r="AG28" s="252">
        <v>14.0321</v>
      </c>
      <c r="AH28" s="252">
        <v>13.6052</v>
      </c>
      <c r="AI28" s="252">
        <v>14.0761</v>
      </c>
      <c r="AJ28" s="252">
        <v>13.9718</v>
      </c>
      <c r="AK28" s="252">
        <v>13.0869</v>
      </c>
      <c r="AL28" s="252">
        <v>13.42145</v>
      </c>
      <c r="AM28" s="252">
        <v>12.9834</v>
      </c>
      <c r="AN28" s="252">
        <v>13.8712</v>
      </c>
      <c r="AO28" s="252">
        <v>13.483829999999999</v>
      </c>
      <c r="AP28" s="252">
        <v>13.691000000000001</v>
      </c>
      <c r="AQ28" s="252">
        <v>13.0047</v>
      </c>
      <c r="AR28" s="252">
        <v>13.9551</v>
      </c>
      <c r="AS28" s="252">
        <v>14.142849999999999</v>
      </c>
      <c r="AT28" s="252">
        <v>13.900600000000001</v>
      </c>
      <c r="AU28" s="252">
        <v>14.3583</v>
      </c>
      <c r="AV28" s="252">
        <v>13.8117</v>
      </c>
      <c r="AW28" s="252">
        <v>13.41535</v>
      </c>
      <c r="AX28" s="252">
        <v>13.800649999999999</v>
      </c>
      <c r="AY28" s="252">
        <v>12.9285</v>
      </c>
      <c r="AZ28" s="252">
        <v>13.9412</v>
      </c>
      <c r="BA28" s="252">
        <v>13.962400000000001</v>
      </c>
      <c r="BB28" s="252">
        <v>14.015499999999999</v>
      </c>
      <c r="BC28" s="252">
        <v>13.7242</v>
      </c>
      <c r="BD28" s="252">
        <v>13.735362500000001</v>
      </c>
      <c r="BE28" s="252">
        <v>13.874742845</v>
      </c>
      <c r="BF28" s="252">
        <v>13.574691797</v>
      </c>
      <c r="BG28" s="252">
        <v>14.373195282999999</v>
      </c>
      <c r="BH28" s="409">
        <v>14.258519525000001</v>
      </c>
      <c r="BI28" s="409">
        <v>13.868097791</v>
      </c>
      <c r="BJ28" s="409">
        <v>13.497939840000001</v>
      </c>
      <c r="BK28" s="409">
        <v>13.390072052000001</v>
      </c>
      <c r="BL28" s="409">
        <v>13.799292136</v>
      </c>
      <c r="BM28" s="409">
        <v>13.795890740000001</v>
      </c>
      <c r="BN28" s="409">
        <v>13.415344406999999</v>
      </c>
      <c r="BO28" s="409">
        <v>13.184725589999999</v>
      </c>
      <c r="BP28" s="409">
        <v>13.68065211</v>
      </c>
      <c r="BQ28" s="409">
        <v>13.822238888999999</v>
      </c>
      <c r="BR28" s="409">
        <v>13.523157063999999</v>
      </c>
      <c r="BS28" s="409">
        <v>14.322168462</v>
      </c>
      <c r="BT28" s="409">
        <v>14.196035875</v>
      </c>
      <c r="BU28" s="409">
        <v>13.802989248999999</v>
      </c>
      <c r="BV28" s="409">
        <v>13.431681932</v>
      </c>
    </row>
    <row r="29" spans="1:74" ht="11.1" customHeight="1" x14ac:dyDescent="0.2">
      <c r="A29" s="162" t="s">
        <v>303</v>
      </c>
      <c r="B29" s="173" t="s">
        <v>290</v>
      </c>
      <c r="C29" s="252">
        <v>5.0605000000000002</v>
      </c>
      <c r="D29" s="252">
        <v>5.4355000000000002</v>
      </c>
      <c r="E29" s="252">
        <v>5.0335999999999999</v>
      </c>
      <c r="F29" s="252">
        <v>4.2884000000000002</v>
      </c>
      <c r="G29" s="252">
        <v>4.2808000000000002</v>
      </c>
      <c r="H29" s="252">
        <v>4.0199999999999996</v>
      </c>
      <c r="I29" s="252">
        <v>4.2873000000000001</v>
      </c>
      <c r="J29" s="252">
        <v>4.5370999999999997</v>
      </c>
      <c r="K29" s="252">
        <v>4.3522999999999996</v>
      </c>
      <c r="L29" s="252">
        <v>4.3346</v>
      </c>
      <c r="M29" s="252">
        <v>4.5464000000000002</v>
      </c>
      <c r="N29" s="252">
        <v>5.3960999999999997</v>
      </c>
      <c r="O29" s="252">
        <v>5.0808999999999997</v>
      </c>
      <c r="P29" s="252">
        <v>5.1940999999999997</v>
      </c>
      <c r="Q29" s="252">
        <v>4.6843000000000004</v>
      </c>
      <c r="R29" s="252">
        <v>4.3234000000000004</v>
      </c>
      <c r="S29" s="252">
        <v>4.0587999999999997</v>
      </c>
      <c r="T29" s="252">
        <v>3.8570000000000002</v>
      </c>
      <c r="U29" s="252">
        <v>4.3352000000000004</v>
      </c>
      <c r="V29" s="252">
        <v>4.3494999999999999</v>
      </c>
      <c r="W29" s="252">
        <v>4.0804999999999998</v>
      </c>
      <c r="X29" s="252">
        <v>4.1425000000000001</v>
      </c>
      <c r="Y29" s="252">
        <v>4.782</v>
      </c>
      <c r="Z29" s="252">
        <v>5.1925999999999997</v>
      </c>
      <c r="AA29" s="252">
        <v>4.9964000000000004</v>
      </c>
      <c r="AB29" s="252">
        <v>5.2415000000000003</v>
      </c>
      <c r="AC29" s="252">
        <v>4.8315000000000001</v>
      </c>
      <c r="AD29" s="252">
        <v>4.0195999999999996</v>
      </c>
      <c r="AE29" s="252">
        <v>3.7517</v>
      </c>
      <c r="AF29" s="252">
        <v>3.7383999999999999</v>
      </c>
      <c r="AG29" s="252">
        <v>3.8887999999999998</v>
      </c>
      <c r="AH29" s="252">
        <v>3.8609</v>
      </c>
      <c r="AI29" s="252">
        <v>3.7565</v>
      </c>
      <c r="AJ29" s="252">
        <v>3.9110999999999998</v>
      </c>
      <c r="AK29" s="252">
        <v>4.2598000000000003</v>
      </c>
      <c r="AL29" s="252">
        <v>5.0015999999999998</v>
      </c>
      <c r="AM29" s="252">
        <v>4.5467000000000004</v>
      </c>
      <c r="AN29" s="252">
        <v>5.0621</v>
      </c>
      <c r="AO29" s="252">
        <v>4.5304000000000002</v>
      </c>
      <c r="AP29" s="252">
        <v>4.1539999999999999</v>
      </c>
      <c r="AQ29" s="252">
        <v>3.5891999999999999</v>
      </c>
      <c r="AR29" s="252">
        <v>3.6684999999999999</v>
      </c>
      <c r="AS29" s="252">
        <v>3.7913999999999999</v>
      </c>
      <c r="AT29" s="252">
        <v>3.9089999999999998</v>
      </c>
      <c r="AU29" s="252">
        <v>3.8506</v>
      </c>
      <c r="AV29" s="252">
        <v>3.8279000000000001</v>
      </c>
      <c r="AW29" s="252">
        <v>3.9693000000000001</v>
      </c>
      <c r="AX29" s="252">
        <v>4.6074000000000002</v>
      </c>
      <c r="AY29" s="252">
        <v>4.3362999999999996</v>
      </c>
      <c r="AZ29" s="252">
        <v>4.6196000000000002</v>
      </c>
      <c r="BA29" s="252">
        <v>4.3478000000000003</v>
      </c>
      <c r="BB29" s="252">
        <v>3.9255</v>
      </c>
      <c r="BC29" s="252">
        <v>3.5367999999999999</v>
      </c>
      <c r="BD29" s="252">
        <v>3.6328789339999998</v>
      </c>
      <c r="BE29" s="252">
        <v>3.6984896740000002</v>
      </c>
      <c r="BF29" s="252">
        <v>3.7102583760000001</v>
      </c>
      <c r="BG29" s="252">
        <v>3.734911028</v>
      </c>
      <c r="BH29" s="409">
        <v>3.7220561879999998</v>
      </c>
      <c r="BI29" s="409">
        <v>4.0147348650000003</v>
      </c>
      <c r="BJ29" s="409">
        <v>4.4632717409999998</v>
      </c>
      <c r="BK29" s="409">
        <v>4.2662416289999996</v>
      </c>
      <c r="BL29" s="409">
        <v>4.4463432420000002</v>
      </c>
      <c r="BM29" s="409">
        <v>4.170371974</v>
      </c>
      <c r="BN29" s="409">
        <v>3.8462643729999999</v>
      </c>
      <c r="BO29" s="409">
        <v>3.4314597710000001</v>
      </c>
      <c r="BP29" s="409">
        <v>3.5595378690000001</v>
      </c>
      <c r="BQ29" s="409">
        <v>3.6238240510000002</v>
      </c>
      <c r="BR29" s="409">
        <v>3.6353551639999999</v>
      </c>
      <c r="BS29" s="409">
        <v>3.6595101250000002</v>
      </c>
      <c r="BT29" s="409">
        <v>3.6469148009999999</v>
      </c>
      <c r="BU29" s="409">
        <v>3.9336848390000001</v>
      </c>
      <c r="BV29" s="409">
        <v>4.3731665910000004</v>
      </c>
    </row>
    <row r="30" spans="1:74" ht="11.1" customHeight="1" x14ac:dyDescent="0.2">
      <c r="A30" s="162" t="s">
        <v>304</v>
      </c>
      <c r="B30" s="173" t="s">
        <v>291</v>
      </c>
      <c r="C30" s="252">
        <v>6.2173499999999997</v>
      </c>
      <c r="D30" s="252">
        <v>6.4306999999999999</v>
      </c>
      <c r="E30" s="252">
        <v>6.1917999999999997</v>
      </c>
      <c r="F30" s="252">
        <v>6.0412999999999997</v>
      </c>
      <c r="G30" s="252">
        <v>6.2270000000000003</v>
      </c>
      <c r="H30" s="252">
        <v>6.3514999999999997</v>
      </c>
      <c r="I30" s="252">
        <v>6.2436999999999996</v>
      </c>
      <c r="J30" s="252">
        <v>6.3596000000000004</v>
      </c>
      <c r="K30" s="252">
        <v>6.1859999999999999</v>
      </c>
      <c r="L30" s="252">
        <v>6.4103000000000003</v>
      </c>
      <c r="M30" s="252">
        <v>6.5815999999999999</v>
      </c>
      <c r="N30" s="252">
        <v>6.5564999999999998</v>
      </c>
      <c r="O30" s="252">
        <v>6.3844000000000003</v>
      </c>
      <c r="P30" s="252">
        <v>6.5077999999999996</v>
      </c>
      <c r="Q30" s="252">
        <v>6.0488999999999997</v>
      </c>
      <c r="R30" s="252">
        <v>6.3132000000000001</v>
      </c>
      <c r="S30" s="252">
        <v>6.2485999999999997</v>
      </c>
      <c r="T30" s="252">
        <v>6.3575499999999998</v>
      </c>
      <c r="U30" s="252">
        <v>6.2743900000000004</v>
      </c>
      <c r="V30" s="252">
        <v>6.3572899999999999</v>
      </c>
      <c r="W30" s="252">
        <v>5.9892250000000002</v>
      </c>
      <c r="X30" s="252">
        <v>6.2293000000000003</v>
      </c>
      <c r="Y30" s="252">
        <v>6.3562000000000003</v>
      </c>
      <c r="Z30" s="252">
        <v>6.4333999999999998</v>
      </c>
      <c r="AA30" s="252">
        <v>6.1668000000000003</v>
      </c>
      <c r="AB30" s="252">
        <v>6.3411</v>
      </c>
      <c r="AC30" s="252">
        <v>6.2366999999999999</v>
      </c>
      <c r="AD30" s="252">
        <v>6.2095000000000002</v>
      </c>
      <c r="AE30" s="252">
        <v>6.2318499999999997</v>
      </c>
      <c r="AF30" s="252">
        <v>6.1931000000000003</v>
      </c>
      <c r="AG30" s="252">
        <v>6.2862</v>
      </c>
      <c r="AH30" s="252">
        <v>6.1783999999999999</v>
      </c>
      <c r="AI30" s="252">
        <v>6.1440000000000001</v>
      </c>
      <c r="AJ30" s="252">
        <v>6.1574</v>
      </c>
      <c r="AK30" s="252">
        <v>6.2377000000000002</v>
      </c>
      <c r="AL30" s="252">
        <v>6.5071000000000003</v>
      </c>
      <c r="AM30" s="252">
        <v>6.2187000000000001</v>
      </c>
      <c r="AN30" s="252">
        <v>6.4295999999999998</v>
      </c>
      <c r="AO30" s="252">
        <v>6.2214</v>
      </c>
      <c r="AP30" s="252">
        <v>6.1820000000000004</v>
      </c>
      <c r="AQ30" s="252">
        <v>5.9958999999999998</v>
      </c>
      <c r="AR30" s="252">
        <v>6.1812500000000004</v>
      </c>
      <c r="AS30" s="252">
        <v>6.2725</v>
      </c>
      <c r="AT30" s="252">
        <v>6.3029000000000002</v>
      </c>
      <c r="AU30" s="252">
        <v>6.2613000000000003</v>
      </c>
      <c r="AV30" s="252">
        <v>6.2862</v>
      </c>
      <c r="AW30" s="252">
        <v>6.4066000000000001</v>
      </c>
      <c r="AX30" s="252">
        <v>6.6379000000000001</v>
      </c>
      <c r="AY30" s="252">
        <v>6.3711000000000002</v>
      </c>
      <c r="AZ30" s="252">
        <v>6.641</v>
      </c>
      <c r="BA30" s="252">
        <v>6.35</v>
      </c>
      <c r="BB30" s="252">
        <v>6.2473000000000001</v>
      </c>
      <c r="BC30" s="252">
        <v>6.2927</v>
      </c>
      <c r="BD30" s="252">
        <v>6.3066206029999998</v>
      </c>
      <c r="BE30" s="252">
        <v>6.2269406199999997</v>
      </c>
      <c r="BF30" s="252">
        <v>6.3071997700000004</v>
      </c>
      <c r="BG30" s="252">
        <v>6.222346044</v>
      </c>
      <c r="BH30" s="409">
        <v>6.2923849489999997</v>
      </c>
      <c r="BI30" s="409">
        <v>6.4991236619999997</v>
      </c>
      <c r="BJ30" s="409">
        <v>6.7105610850000001</v>
      </c>
      <c r="BK30" s="409">
        <v>6.5296720549999998</v>
      </c>
      <c r="BL30" s="409">
        <v>6.6988578759999999</v>
      </c>
      <c r="BM30" s="409">
        <v>6.5286442549999997</v>
      </c>
      <c r="BN30" s="409">
        <v>6.3668348049999999</v>
      </c>
      <c r="BO30" s="409">
        <v>6.3878277240000001</v>
      </c>
      <c r="BP30" s="409">
        <v>6.3717741610000003</v>
      </c>
      <c r="BQ30" s="409">
        <v>6.2909146189999996</v>
      </c>
      <c r="BR30" s="409">
        <v>6.3728127170000004</v>
      </c>
      <c r="BS30" s="409">
        <v>6.2878782199999996</v>
      </c>
      <c r="BT30" s="409">
        <v>6.3587850140000004</v>
      </c>
      <c r="BU30" s="409">
        <v>6.568839079</v>
      </c>
      <c r="BV30" s="409">
        <v>6.7829348610000002</v>
      </c>
    </row>
    <row r="31" spans="1:74" ht="11.1" customHeight="1" x14ac:dyDescent="0.2">
      <c r="A31" s="162" t="s">
        <v>311</v>
      </c>
      <c r="B31" s="173" t="s">
        <v>292</v>
      </c>
      <c r="C31" s="252">
        <v>42.375021340000004</v>
      </c>
      <c r="D31" s="252">
        <v>43.147131410999997</v>
      </c>
      <c r="E31" s="252">
        <v>43.314575056999999</v>
      </c>
      <c r="F31" s="252">
        <v>43.473507961999999</v>
      </c>
      <c r="G31" s="252">
        <v>44.462642821000003</v>
      </c>
      <c r="H31" s="252">
        <v>45.137113831000001</v>
      </c>
      <c r="I31" s="252">
        <v>45.017783250000001</v>
      </c>
      <c r="J31" s="252">
        <v>45.425016747000001</v>
      </c>
      <c r="K31" s="252">
        <v>45.484358444999998</v>
      </c>
      <c r="L31" s="252">
        <v>45.194785113000002</v>
      </c>
      <c r="M31" s="252">
        <v>45.738559619999997</v>
      </c>
      <c r="N31" s="252">
        <v>45.380113014999999</v>
      </c>
      <c r="O31" s="252">
        <v>44.612705314999999</v>
      </c>
      <c r="P31" s="252">
        <v>44.612705314999999</v>
      </c>
      <c r="Q31" s="252">
        <v>44.612705314999999</v>
      </c>
      <c r="R31" s="252">
        <v>45.192190177000001</v>
      </c>
      <c r="S31" s="252">
        <v>45.192190177000001</v>
      </c>
      <c r="T31" s="252">
        <v>45.192190177000001</v>
      </c>
      <c r="U31" s="252">
        <v>45.682908038000001</v>
      </c>
      <c r="V31" s="252">
        <v>45.682908038000001</v>
      </c>
      <c r="W31" s="252">
        <v>45.682908038000001</v>
      </c>
      <c r="X31" s="252">
        <v>45.953367096000001</v>
      </c>
      <c r="Y31" s="252">
        <v>45.953367096000001</v>
      </c>
      <c r="Z31" s="252">
        <v>45.953367096000001</v>
      </c>
      <c r="AA31" s="252">
        <v>45.690577202999997</v>
      </c>
      <c r="AB31" s="252">
        <v>45.645701422999998</v>
      </c>
      <c r="AC31" s="252">
        <v>45.631546540000002</v>
      </c>
      <c r="AD31" s="252">
        <v>46.824594130999998</v>
      </c>
      <c r="AE31" s="252">
        <v>46.904974479000003</v>
      </c>
      <c r="AF31" s="252">
        <v>47.214169122999998</v>
      </c>
      <c r="AG31" s="252">
        <v>47.298596447999998</v>
      </c>
      <c r="AH31" s="252">
        <v>47.156043283000002</v>
      </c>
      <c r="AI31" s="252">
        <v>47.497651601000001</v>
      </c>
      <c r="AJ31" s="252">
        <v>46.935020131000002</v>
      </c>
      <c r="AK31" s="252">
        <v>47.027519505999997</v>
      </c>
      <c r="AL31" s="252">
        <v>46.410134247000002</v>
      </c>
      <c r="AM31" s="252">
        <v>46.316623985</v>
      </c>
      <c r="AN31" s="252">
        <v>46.406227786999999</v>
      </c>
      <c r="AO31" s="252">
        <v>46.512366581999999</v>
      </c>
      <c r="AP31" s="252">
        <v>47.882834842000001</v>
      </c>
      <c r="AQ31" s="252">
        <v>47.932785979999998</v>
      </c>
      <c r="AR31" s="252">
        <v>48.172941362000003</v>
      </c>
      <c r="AS31" s="252">
        <v>48.283232966999996</v>
      </c>
      <c r="AT31" s="252">
        <v>48.144347283000002</v>
      </c>
      <c r="AU31" s="252">
        <v>48.522574104</v>
      </c>
      <c r="AV31" s="252">
        <v>47.920348244000003</v>
      </c>
      <c r="AW31" s="252">
        <v>48.013447595999999</v>
      </c>
      <c r="AX31" s="252">
        <v>47.383343124</v>
      </c>
      <c r="AY31" s="252">
        <v>47.356117787999999</v>
      </c>
      <c r="AZ31" s="252">
        <v>47.456712588000002</v>
      </c>
      <c r="BA31" s="252">
        <v>47.549748735000001</v>
      </c>
      <c r="BB31" s="252">
        <v>49.144118945999999</v>
      </c>
      <c r="BC31" s="252">
        <v>49.287669299000001</v>
      </c>
      <c r="BD31" s="252">
        <v>49.471675126999997</v>
      </c>
      <c r="BE31" s="252">
        <v>49.447963067000003</v>
      </c>
      <c r="BF31" s="252">
        <v>49.341783165999999</v>
      </c>
      <c r="BG31" s="252">
        <v>49.74400662</v>
      </c>
      <c r="BH31" s="409">
        <v>49.155388983999998</v>
      </c>
      <c r="BI31" s="409">
        <v>49.171923315999997</v>
      </c>
      <c r="BJ31" s="409">
        <v>48.435878060999997</v>
      </c>
      <c r="BK31" s="409">
        <v>48.636749809999998</v>
      </c>
      <c r="BL31" s="409">
        <v>48.747205027</v>
      </c>
      <c r="BM31" s="409">
        <v>48.832012595999998</v>
      </c>
      <c r="BN31" s="409">
        <v>50.263220388000001</v>
      </c>
      <c r="BO31" s="409">
        <v>50.514914767</v>
      </c>
      <c r="BP31" s="409">
        <v>50.753006005000003</v>
      </c>
      <c r="BQ31" s="409">
        <v>50.812460440000002</v>
      </c>
      <c r="BR31" s="409">
        <v>50.649020110999999</v>
      </c>
      <c r="BS31" s="409">
        <v>51.012560458000003</v>
      </c>
      <c r="BT31" s="409">
        <v>50.360612723000003</v>
      </c>
      <c r="BU31" s="409">
        <v>50.486692341000001</v>
      </c>
      <c r="BV31" s="409">
        <v>49.736998732000004</v>
      </c>
    </row>
    <row r="32" spans="1:74" ht="11.1" customHeight="1" x14ac:dyDescent="0.2">
      <c r="A32" s="162" t="s">
        <v>306</v>
      </c>
      <c r="B32" s="173" t="s">
        <v>1180</v>
      </c>
      <c r="C32" s="252">
        <v>4.5901162301999996</v>
      </c>
      <c r="D32" s="252">
        <v>4.5989694595000001</v>
      </c>
      <c r="E32" s="252">
        <v>4.6145970603000004</v>
      </c>
      <c r="F32" s="252">
        <v>4.6202079648999996</v>
      </c>
      <c r="G32" s="252">
        <v>4.5977728110999996</v>
      </c>
      <c r="H32" s="252">
        <v>4.6271699178999999</v>
      </c>
      <c r="I32" s="252">
        <v>4.6260737840999999</v>
      </c>
      <c r="J32" s="252">
        <v>4.6281026631</v>
      </c>
      <c r="K32" s="252">
        <v>4.6366391441000001</v>
      </c>
      <c r="L32" s="252">
        <v>4.6256968520999999</v>
      </c>
      <c r="M32" s="252">
        <v>4.6002184165999997</v>
      </c>
      <c r="N32" s="252">
        <v>4.6160101865999996</v>
      </c>
      <c r="O32" s="252">
        <v>4.6586999999999996</v>
      </c>
      <c r="P32" s="252">
        <v>4.6586999999999996</v>
      </c>
      <c r="Q32" s="252">
        <v>4.6586999999999996</v>
      </c>
      <c r="R32" s="252">
        <v>4.6586999999999996</v>
      </c>
      <c r="S32" s="252">
        <v>4.6586999999999996</v>
      </c>
      <c r="T32" s="252">
        <v>4.6586999999999996</v>
      </c>
      <c r="U32" s="252">
        <v>4.6586999999999996</v>
      </c>
      <c r="V32" s="252">
        <v>4.6586999999999996</v>
      </c>
      <c r="W32" s="252">
        <v>4.6586999999999996</v>
      </c>
      <c r="X32" s="252">
        <v>4.6586999999999996</v>
      </c>
      <c r="Y32" s="252">
        <v>4.6586999999999996</v>
      </c>
      <c r="Z32" s="252">
        <v>4.6586999999999996</v>
      </c>
      <c r="AA32" s="252">
        <v>4.8970276960000003</v>
      </c>
      <c r="AB32" s="252">
        <v>4.7718479739999999</v>
      </c>
      <c r="AC32" s="252">
        <v>4.7958436640000004</v>
      </c>
      <c r="AD32" s="252">
        <v>4.7906888849999998</v>
      </c>
      <c r="AE32" s="252">
        <v>4.7406087770000003</v>
      </c>
      <c r="AF32" s="252">
        <v>4.7346705870000001</v>
      </c>
      <c r="AG32" s="252">
        <v>5.0272568709999996</v>
      </c>
      <c r="AH32" s="252">
        <v>4.9202554159999998</v>
      </c>
      <c r="AI32" s="252">
        <v>4.9785670480000004</v>
      </c>
      <c r="AJ32" s="252">
        <v>4.9526896740000002</v>
      </c>
      <c r="AK32" s="252">
        <v>4.9465739720000004</v>
      </c>
      <c r="AL32" s="252">
        <v>4.9689987289999999</v>
      </c>
      <c r="AM32" s="252">
        <v>4.7840310779999999</v>
      </c>
      <c r="AN32" s="252">
        <v>4.6649209870000004</v>
      </c>
      <c r="AO32" s="252">
        <v>4.6839876599999997</v>
      </c>
      <c r="AP32" s="252">
        <v>4.6797495040000001</v>
      </c>
      <c r="AQ32" s="252">
        <v>4.6308952510000001</v>
      </c>
      <c r="AR32" s="252">
        <v>4.6251684649999998</v>
      </c>
      <c r="AS32" s="252">
        <v>4.9687489879999998</v>
      </c>
      <c r="AT32" s="252">
        <v>4.8653286800000002</v>
      </c>
      <c r="AU32" s="252">
        <v>4.9219984200000004</v>
      </c>
      <c r="AV32" s="252">
        <v>4.8969783339999999</v>
      </c>
      <c r="AW32" s="252">
        <v>4.8913161440000001</v>
      </c>
      <c r="AX32" s="252">
        <v>4.9138530520000003</v>
      </c>
      <c r="AY32" s="252">
        <v>4.799367546</v>
      </c>
      <c r="AZ32" s="252">
        <v>4.6825457190000002</v>
      </c>
      <c r="BA32" s="252">
        <v>4.697919261</v>
      </c>
      <c r="BB32" s="252">
        <v>4.694249567</v>
      </c>
      <c r="BC32" s="252">
        <v>4.6452304089999998</v>
      </c>
      <c r="BD32" s="252">
        <v>4.6394756040000003</v>
      </c>
      <c r="BE32" s="252">
        <v>4.9835617829999999</v>
      </c>
      <c r="BF32" s="252">
        <v>4.8806000159999998</v>
      </c>
      <c r="BG32" s="252">
        <v>4.9372561429999999</v>
      </c>
      <c r="BH32" s="409">
        <v>4.9125434119999998</v>
      </c>
      <c r="BI32" s="409">
        <v>4.9071049469999997</v>
      </c>
      <c r="BJ32" s="409">
        <v>4.9302647750000004</v>
      </c>
      <c r="BK32" s="409">
        <v>4.8540366739999996</v>
      </c>
      <c r="BL32" s="409">
        <v>4.738534767</v>
      </c>
      <c r="BM32" s="409">
        <v>4.750317441</v>
      </c>
      <c r="BN32" s="409">
        <v>4.7471418290000003</v>
      </c>
      <c r="BO32" s="409">
        <v>4.6975238490000004</v>
      </c>
      <c r="BP32" s="409">
        <v>4.6916594649999999</v>
      </c>
      <c r="BQ32" s="409">
        <v>5.0391378260000002</v>
      </c>
      <c r="BR32" s="409">
        <v>4.9357191660000002</v>
      </c>
      <c r="BS32" s="409">
        <v>4.9928521760000004</v>
      </c>
      <c r="BT32" s="409">
        <v>4.9683236060000002</v>
      </c>
      <c r="BU32" s="409">
        <v>4.9630535770000002</v>
      </c>
      <c r="BV32" s="409">
        <v>4.987034671</v>
      </c>
    </row>
    <row r="33" spans="1:74" ht="11.1" customHeight="1" x14ac:dyDescent="0.2">
      <c r="A33" s="162" t="s">
        <v>307</v>
      </c>
      <c r="B33" s="173" t="s">
        <v>289</v>
      </c>
      <c r="C33" s="252">
        <v>0.60157623357000001</v>
      </c>
      <c r="D33" s="252">
        <v>0.61528894470999995</v>
      </c>
      <c r="E33" s="252">
        <v>0.64008903540999995</v>
      </c>
      <c r="F33" s="252">
        <v>0.61912228889999998</v>
      </c>
      <c r="G33" s="252">
        <v>0.73028419335999994</v>
      </c>
      <c r="H33" s="252">
        <v>0.68175474936000002</v>
      </c>
      <c r="I33" s="252">
        <v>0.68895572235000002</v>
      </c>
      <c r="J33" s="252">
        <v>0.68338214207000003</v>
      </c>
      <c r="K33" s="252">
        <v>0.64976604907000002</v>
      </c>
      <c r="L33" s="252">
        <v>0.66382267390000005</v>
      </c>
      <c r="M33" s="252">
        <v>0.72914250598999997</v>
      </c>
      <c r="N33" s="252">
        <v>0.69077521946999998</v>
      </c>
      <c r="O33" s="252">
        <v>0.61813388707000005</v>
      </c>
      <c r="P33" s="252">
        <v>0.61813388707000005</v>
      </c>
      <c r="Q33" s="252">
        <v>0.61813388707000005</v>
      </c>
      <c r="R33" s="252">
        <v>0.68656495191</v>
      </c>
      <c r="S33" s="252">
        <v>0.68656495191</v>
      </c>
      <c r="T33" s="252">
        <v>0.68656495191</v>
      </c>
      <c r="U33" s="252">
        <v>0.69846160626999998</v>
      </c>
      <c r="V33" s="252">
        <v>0.69846160626999998</v>
      </c>
      <c r="W33" s="252">
        <v>0.69846160626999998</v>
      </c>
      <c r="X33" s="252">
        <v>0.68739751915000002</v>
      </c>
      <c r="Y33" s="252">
        <v>0.68739751915000002</v>
      </c>
      <c r="Z33" s="252">
        <v>0.68739751915000002</v>
      </c>
      <c r="AA33" s="252">
        <v>0.70972389412000003</v>
      </c>
      <c r="AB33" s="252">
        <v>0.71323059259999999</v>
      </c>
      <c r="AC33" s="252">
        <v>0.71499696709000005</v>
      </c>
      <c r="AD33" s="252">
        <v>0.71506883067000004</v>
      </c>
      <c r="AE33" s="252">
        <v>0.71300889651999999</v>
      </c>
      <c r="AF33" s="252">
        <v>0.73081255019000002</v>
      </c>
      <c r="AG33" s="252">
        <v>0.73621479702000003</v>
      </c>
      <c r="AH33" s="252">
        <v>0.74031613601000001</v>
      </c>
      <c r="AI33" s="252">
        <v>0.74662658619</v>
      </c>
      <c r="AJ33" s="252">
        <v>0.74757828136000004</v>
      </c>
      <c r="AK33" s="252">
        <v>0.73508690939999999</v>
      </c>
      <c r="AL33" s="252">
        <v>0.73495417598000001</v>
      </c>
      <c r="AM33" s="252">
        <v>0.71824429196999995</v>
      </c>
      <c r="AN33" s="252">
        <v>0.72188023086999997</v>
      </c>
      <c r="AO33" s="252">
        <v>0.72366236074000001</v>
      </c>
      <c r="AP33" s="252">
        <v>0.72384041365999996</v>
      </c>
      <c r="AQ33" s="252">
        <v>0.72152985084999999</v>
      </c>
      <c r="AR33" s="252">
        <v>0.73957731388000003</v>
      </c>
      <c r="AS33" s="252">
        <v>0.74503141009999996</v>
      </c>
      <c r="AT33" s="252">
        <v>0.74892022653000001</v>
      </c>
      <c r="AU33" s="252">
        <v>0.75522258724000002</v>
      </c>
      <c r="AV33" s="252">
        <v>0.75634450800999997</v>
      </c>
      <c r="AW33" s="252">
        <v>0.74372455177999997</v>
      </c>
      <c r="AX33" s="252">
        <v>0.74398104322000003</v>
      </c>
      <c r="AY33" s="252">
        <v>0.72751309021999999</v>
      </c>
      <c r="AZ33" s="252">
        <v>0.73128223729999997</v>
      </c>
      <c r="BA33" s="252">
        <v>0.73307987352000004</v>
      </c>
      <c r="BB33" s="252">
        <v>0.73333401801999998</v>
      </c>
      <c r="BC33" s="252">
        <v>0.73076743701000002</v>
      </c>
      <c r="BD33" s="252">
        <v>0.74906598007000003</v>
      </c>
      <c r="BE33" s="252">
        <v>0.75454329158</v>
      </c>
      <c r="BF33" s="252">
        <v>0.75821416258999996</v>
      </c>
      <c r="BG33" s="252">
        <v>0.76450822916000005</v>
      </c>
      <c r="BH33" s="409">
        <v>0.76583644710999998</v>
      </c>
      <c r="BI33" s="409">
        <v>0.75308392838000004</v>
      </c>
      <c r="BJ33" s="409">
        <v>0.75373914567</v>
      </c>
      <c r="BK33" s="409">
        <v>0.73754638687999996</v>
      </c>
      <c r="BL33" s="409">
        <v>0.74145279455000002</v>
      </c>
      <c r="BM33" s="409">
        <v>0.74326566476</v>
      </c>
      <c r="BN33" s="409">
        <v>0.74356529565999996</v>
      </c>
      <c r="BO33" s="409">
        <v>0.74073717945999995</v>
      </c>
      <c r="BP33" s="409">
        <v>0.75929429078999999</v>
      </c>
      <c r="BQ33" s="409">
        <v>0.76476563303</v>
      </c>
      <c r="BR33" s="409">
        <v>0.76821297723000004</v>
      </c>
      <c r="BS33" s="409">
        <v>0.77449852248999995</v>
      </c>
      <c r="BT33" s="409">
        <v>0.77606989363000001</v>
      </c>
      <c r="BU33" s="409">
        <v>0.76318073161</v>
      </c>
      <c r="BV33" s="409">
        <v>0.76424443414999998</v>
      </c>
    </row>
    <row r="34" spans="1:74" ht="11.1" customHeight="1" x14ac:dyDescent="0.2">
      <c r="A34" s="162" t="s">
        <v>308</v>
      </c>
      <c r="B34" s="173" t="s">
        <v>294</v>
      </c>
      <c r="C34" s="252">
        <v>9.8836379345999994</v>
      </c>
      <c r="D34" s="252">
        <v>9.8007870818999994</v>
      </c>
      <c r="E34" s="252">
        <v>9.6090044759000008</v>
      </c>
      <c r="F34" s="252">
        <v>9.4776498460000003</v>
      </c>
      <c r="G34" s="252">
        <v>9.9745429923</v>
      </c>
      <c r="H34" s="252">
        <v>9.8699454123999999</v>
      </c>
      <c r="I34" s="252">
        <v>10.037414672000001</v>
      </c>
      <c r="J34" s="252">
        <v>10.209981218999999</v>
      </c>
      <c r="K34" s="252">
        <v>10.876767867</v>
      </c>
      <c r="L34" s="252">
        <v>10.47814651</v>
      </c>
      <c r="M34" s="252">
        <v>11.011378130000001</v>
      </c>
      <c r="N34" s="252">
        <v>10.865505745</v>
      </c>
      <c r="O34" s="252">
        <v>10.373700596999999</v>
      </c>
      <c r="P34" s="252">
        <v>10.373700596999999</v>
      </c>
      <c r="Q34" s="252">
        <v>10.373700596999999</v>
      </c>
      <c r="R34" s="252">
        <v>10.210558999</v>
      </c>
      <c r="S34" s="252">
        <v>10.210558999</v>
      </c>
      <c r="T34" s="252">
        <v>10.210558999</v>
      </c>
      <c r="U34" s="252">
        <v>10.433694603999999</v>
      </c>
      <c r="V34" s="252">
        <v>10.433694603999999</v>
      </c>
      <c r="W34" s="252">
        <v>10.433694603999999</v>
      </c>
      <c r="X34" s="252">
        <v>10.896806238</v>
      </c>
      <c r="Y34" s="252">
        <v>10.896806238</v>
      </c>
      <c r="Z34" s="252">
        <v>10.896806238</v>
      </c>
      <c r="AA34" s="252">
        <v>10.568737643</v>
      </c>
      <c r="AB34" s="252">
        <v>10.375355819999999</v>
      </c>
      <c r="AC34" s="252">
        <v>10.409525500999999</v>
      </c>
      <c r="AD34" s="252">
        <v>11.092734767</v>
      </c>
      <c r="AE34" s="252">
        <v>10.924771967</v>
      </c>
      <c r="AF34" s="252">
        <v>11.067156521999999</v>
      </c>
      <c r="AG34" s="252">
        <v>10.933524554</v>
      </c>
      <c r="AH34" s="252">
        <v>10.869851703</v>
      </c>
      <c r="AI34" s="252">
        <v>11.147152243000001</v>
      </c>
      <c r="AJ34" s="252">
        <v>10.892886297</v>
      </c>
      <c r="AK34" s="252">
        <v>11.118783666000001</v>
      </c>
      <c r="AL34" s="252">
        <v>10.799519319</v>
      </c>
      <c r="AM34" s="252">
        <v>10.987590839999999</v>
      </c>
      <c r="AN34" s="252">
        <v>10.786545037</v>
      </c>
      <c r="AO34" s="252">
        <v>10.822068908</v>
      </c>
      <c r="AP34" s="252">
        <v>11.53235467</v>
      </c>
      <c r="AQ34" s="252">
        <v>11.35773528</v>
      </c>
      <c r="AR34" s="252">
        <v>11.505762725</v>
      </c>
      <c r="AS34" s="252">
        <v>11.366834743</v>
      </c>
      <c r="AT34" s="252">
        <v>11.300638451999999</v>
      </c>
      <c r="AU34" s="252">
        <v>11.588928783</v>
      </c>
      <c r="AV34" s="252">
        <v>11.324585938</v>
      </c>
      <c r="AW34" s="252">
        <v>11.559435922</v>
      </c>
      <c r="AX34" s="252">
        <v>11.227518701999999</v>
      </c>
      <c r="AY34" s="252">
        <v>11.377221721</v>
      </c>
      <c r="AZ34" s="252">
        <v>11.169046634000001</v>
      </c>
      <c r="BA34" s="252">
        <v>11.205830217000001</v>
      </c>
      <c r="BB34" s="252">
        <v>11.941303417</v>
      </c>
      <c r="BC34" s="252">
        <v>11.760491849999999</v>
      </c>
      <c r="BD34" s="252">
        <v>11.913768494999999</v>
      </c>
      <c r="BE34" s="252">
        <v>11.66991399</v>
      </c>
      <c r="BF34" s="252">
        <v>11.601370312</v>
      </c>
      <c r="BG34" s="252">
        <v>11.899883705000001</v>
      </c>
      <c r="BH34" s="409">
        <v>11.726166999</v>
      </c>
      <c r="BI34" s="409">
        <v>11.969344997</v>
      </c>
      <c r="BJ34" s="409">
        <v>11.625657663</v>
      </c>
      <c r="BK34" s="409">
        <v>11.708407969</v>
      </c>
      <c r="BL34" s="409">
        <v>11.494172990999999</v>
      </c>
      <c r="BM34" s="409">
        <v>11.532027329</v>
      </c>
      <c r="BN34" s="409">
        <v>12.288909852</v>
      </c>
      <c r="BO34" s="409">
        <v>12.102834935000001</v>
      </c>
      <c r="BP34" s="409">
        <v>12.2605734</v>
      </c>
      <c r="BQ34" s="409">
        <v>12.112531348999999</v>
      </c>
      <c r="BR34" s="409">
        <v>12.041992392999999</v>
      </c>
      <c r="BS34" s="409">
        <v>12.349195388</v>
      </c>
      <c r="BT34" s="409">
        <v>12.067510902</v>
      </c>
      <c r="BU34" s="409">
        <v>12.317767711</v>
      </c>
      <c r="BV34" s="409">
        <v>11.96407578</v>
      </c>
    </row>
    <row r="35" spans="1:74" ht="11.1" customHeight="1" x14ac:dyDescent="0.2">
      <c r="A35" s="162" t="s">
        <v>309</v>
      </c>
      <c r="B35" s="173" t="s">
        <v>295</v>
      </c>
      <c r="C35" s="252">
        <v>10.726739959</v>
      </c>
      <c r="D35" s="252">
        <v>11.228150747999999</v>
      </c>
      <c r="E35" s="252">
        <v>11.334776175</v>
      </c>
      <c r="F35" s="252">
        <v>11.211318390000001</v>
      </c>
      <c r="G35" s="252">
        <v>11.381593003000001</v>
      </c>
      <c r="H35" s="252">
        <v>11.433671957</v>
      </c>
      <c r="I35" s="252">
        <v>11.402413782</v>
      </c>
      <c r="J35" s="252">
        <v>11.278703070000001</v>
      </c>
      <c r="K35" s="252">
        <v>11.071327910000001</v>
      </c>
      <c r="L35" s="252">
        <v>11.356262814999999</v>
      </c>
      <c r="M35" s="252">
        <v>11.722657957999999</v>
      </c>
      <c r="N35" s="252">
        <v>11.767936937</v>
      </c>
      <c r="O35" s="252">
        <v>11.555378316000001</v>
      </c>
      <c r="P35" s="252">
        <v>11.555378316000001</v>
      </c>
      <c r="Q35" s="252">
        <v>11.555378316000001</v>
      </c>
      <c r="R35" s="252">
        <v>11.563799849</v>
      </c>
      <c r="S35" s="252">
        <v>11.563799849</v>
      </c>
      <c r="T35" s="252">
        <v>11.563799849</v>
      </c>
      <c r="U35" s="252">
        <v>11.298710108</v>
      </c>
      <c r="V35" s="252">
        <v>11.298710108</v>
      </c>
      <c r="W35" s="252">
        <v>11.298710108</v>
      </c>
      <c r="X35" s="252">
        <v>11.626773194</v>
      </c>
      <c r="Y35" s="252">
        <v>11.626773194</v>
      </c>
      <c r="Z35" s="252">
        <v>11.626773194</v>
      </c>
      <c r="AA35" s="252">
        <v>11.683828763999999</v>
      </c>
      <c r="AB35" s="252">
        <v>11.881439668000001</v>
      </c>
      <c r="AC35" s="252">
        <v>11.830143289</v>
      </c>
      <c r="AD35" s="252">
        <v>12.057331400000001</v>
      </c>
      <c r="AE35" s="252">
        <v>12.040146406</v>
      </c>
      <c r="AF35" s="252">
        <v>11.945637622</v>
      </c>
      <c r="AG35" s="252">
        <v>11.568261517</v>
      </c>
      <c r="AH35" s="252">
        <v>11.546098455999999</v>
      </c>
      <c r="AI35" s="252">
        <v>11.571404123000001</v>
      </c>
      <c r="AJ35" s="252">
        <v>11.786437003</v>
      </c>
      <c r="AK35" s="252">
        <v>11.936076997000001</v>
      </c>
      <c r="AL35" s="252">
        <v>11.929084853000001</v>
      </c>
      <c r="AM35" s="252">
        <v>12.105699230000001</v>
      </c>
      <c r="AN35" s="252">
        <v>12.315097652</v>
      </c>
      <c r="AO35" s="252">
        <v>12.259277151999999</v>
      </c>
      <c r="AP35" s="252">
        <v>12.488340099</v>
      </c>
      <c r="AQ35" s="252">
        <v>12.473467695</v>
      </c>
      <c r="AR35" s="252">
        <v>12.371588198</v>
      </c>
      <c r="AS35" s="252">
        <v>11.978884896</v>
      </c>
      <c r="AT35" s="252">
        <v>11.951355660999999</v>
      </c>
      <c r="AU35" s="252">
        <v>11.979369754</v>
      </c>
      <c r="AV35" s="252">
        <v>12.199383156</v>
      </c>
      <c r="AW35" s="252">
        <v>12.361204581999999</v>
      </c>
      <c r="AX35" s="252">
        <v>12.354447495000001</v>
      </c>
      <c r="AY35" s="252">
        <v>12.677935783000001</v>
      </c>
      <c r="AZ35" s="252">
        <v>12.901267199999999</v>
      </c>
      <c r="BA35" s="252">
        <v>12.841147435</v>
      </c>
      <c r="BB35" s="252">
        <v>13.073341348</v>
      </c>
      <c r="BC35" s="252">
        <v>13.060441672</v>
      </c>
      <c r="BD35" s="252">
        <v>12.899518520000001</v>
      </c>
      <c r="BE35" s="252">
        <v>12.482516808</v>
      </c>
      <c r="BF35" s="252">
        <v>12.498435058</v>
      </c>
      <c r="BG35" s="252">
        <v>12.529249783999999</v>
      </c>
      <c r="BH35" s="409">
        <v>12.762835833</v>
      </c>
      <c r="BI35" s="409">
        <v>12.938594969</v>
      </c>
      <c r="BJ35" s="409">
        <v>12.933353596</v>
      </c>
      <c r="BK35" s="409">
        <v>13.210715784</v>
      </c>
      <c r="BL35" s="409">
        <v>13.446882888999999</v>
      </c>
      <c r="BM35" s="409">
        <v>13.382781287</v>
      </c>
      <c r="BN35" s="409">
        <v>13.617768372</v>
      </c>
      <c r="BO35" s="409">
        <v>13.606582277999999</v>
      </c>
      <c r="BP35" s="409">
        <v>13.48729462</v>
      </c>
      <c r="BQ35" s="409">
        <v>13.047747728999999</v>
      </c>
      <c r="BR35" s="409">
        <v>13.008140000999999</v>
      </c>
      <c r="BS35" s="409">
        <v>13.041968035</v>
      </c>
      <c r="BT35" s="409">
        <v>13.288270825</v>
      </c>
      <c r="BU35" s="409">
        <v>13.476924345</v>
      </c>
      <c r="BV35" s="409">
        <v>13.473337022000001</v>
      </c>
    </row>
    <row r="36" spans="1:74" ht="11.1" customHeight="1" x14ac:dyDescent="0.2">
      <c r="A36" s="162" t="s">
        <v>310</v>
      </c>
      <c r="B36" s="173" t="s">
        <v>296</v>
      </c>
      <c r="C36" s="252">
        <v>16.572950982999998</v>
      </c>
      <c r="D36" s="252">
        <v>16.903935177000001</v>
      </c>
      <c r="E36" s="252">
        <v>17.116108310000001</v>
      </c>
      <c r="F36" s="252">
        <v>17.545209472</v>
      </c>
      <c r="G36" s="252">
        <v>17.778449821999999</v>
      </c>
      <c r="H36" s="252">
        <v>18.524571795</v>
      </c>
      <c r="I36" s="252">
        <v>18.262925289999998</v>
      </c>
      <c r="J36" s="252">
        <v>18.624847653</v>
      </c>
      <c r="K36" s="252">
        <v>18.249857473999999</v>
      </c>
      <c r="L36" s="252">
        <v>18.070856262</v>
      </c>
      <c r="M36" s="252">
        <v>17.675162610000001</v>
      </c>
      <c r="N36" s="252">
        <v>17.439884926000001</v>
      </c>
      <c r="O36" s="252">
        <v>17.406792514999999</v>
      </c>
      <c r="P36" s="252">
        <v>17.406792514999999</v>
      </c>
      <c r="Q36" s="252">
        <v>17.406792514999999</v>
      </c>
      <c r="R36" s="252">
        <v>18.072566378000001</v>
      </c>
      <c r="S36" s="252">
        <v>18.072566378000001</v>
      </c>
      <c r="T36" s="252">
        <v>18.072566378000001</v>
      </c>
      <c r="U36" s="252">
        <v>18.593341719000001</v>
      </c>
      <c r="V36" s="252">
        <v>18.593341719000001</v>
      </c>
      <c r="W36" s="252">
        <v>18.593341719000001</v>
      </c>
      <c r="X36" s="252">
        <v>18.083690144999998</v>
      </c>
      <c r="Y36" s="252">
        <v>18.083690144999998</v>
      </c>
      <c r="Z36" s="252">
        <v>18.083690144999998</v>
      </c>
      <c r="AA36" s="252">
        <v>17.831259204999999</v>
      </c>
      <c r="AB36" s="252">
        <v>17.903827368000002</v>
      </c>
      <c r="AC36" s="252">
        <v>17.881037118999998</v>
      </c>
      <c r="AD36" s="252">
        <v>18.168770249000001</v>
      </c>
      <c r="AE36" s="252">
        <v>18.486438432</v>
      </c>
      <c r="AF36" s="252">
        <v>18.735891842000001</v>
      </c>
      <c r="AG36" s="252">
        <v>19.033338708999999</v>
      </c>
      <c r="AH36" s="252">
        <v>19.079521573000001</v>
      </c>
      <c r="AI36" s="252">
        <v>19.053901601</v>
      </c>
      <c r="AJ36" s="252">
        <v>18.555428876000001</v>
      </c>
      <c r="AK36" s="252">
        <v>18.290997960999999</v>
      </c>
      <c r="AL36" s="252">
        <v>17.977577169</v>
      </c>
      <c r="AM36" s="252">
        <v>17.721058545000002</v>
      </c>
      <c r="AN36" s="252">
        <v>17.917783880000002</v>
      </c>
      <c r="AO36" s="252">
        <v>18.023370500999999</v>
      </c>
      <c r="AP36" s="252">
        <v>18.458550155000001</v>
      </c>
      <c r="AQ36" s="252">
        <v>18.749157903</v>
      </c>
      <c r="AR36" s="252">
        <v>18.930844660000002</v>
      </c>
      <c r="AS36" s="252">
        <v>19.223732930000001</v>
      </c>
      <c r="AT36" s="252">
        <v>19.278104262999999</v>
      </c>
      <c r="AU36" s="252">
        <v>19.27705456</v>
      </c>
      <c r="AV36" s="252">
        <v>18.743056307</v>
      </c>
      <c r="AW36" s="252">
        <v>18.457766396</v>
      </c>
      <c r="AX36" s="252">
        <v>18.143542832000001</v>
      </c>
      <c r="AY36" s="252">
        <v>17.774079648000001</v>
      </c>
      <c r="AZ36" s="252">
        <v>17.972570798</v>
      </c>
      <c r="BA36" s="252">
        <v>18.071771948999999</v>
      </c>
      <c r="BB36" s="252">
        <v>18.701890595999998</v>
      </c>
      <c r="BC36" s="252">
        <v>19.090737931</v>
      </c>
      <c r="BD36" s="252">
        <v>19.269846527999999</v>
      </c>
      <c r="BE36" s="252">
        <v>19.557427193999999</v>
      </c>
      <c r="BF36" s="252">
        <v>19.603163618</v>
      </c>
      <c r="BG36" s="252">
        <v>19.613108758999999</v>
      </c>
      <c r="BH36" s="409">
        <v>18.988006293000002</v>
      </c>
      <c r="BI36" s="409">
        <v>18.603794475000001</v>
      </c>
      <c r="BJ36" s="409">
        <v>18.192862881</v>
      </c>
      <c r="BK36" s="409">
        <v>18.126042995999999</v>
      </c>
      <c r="BL36" s="409">
        <v>18.326161586000001</v>
      </c>
      <c r="BM36" s="409">
        <v>18.423620874000001</v>
      </c>
      <c r="BN36" s="409">
        <v>18.86583504</v>
      </c>
      <c r="BO36" s="409">
        <v>19.367236524999999</v>
      </c>
      <c r="BP36" s="409">
        <v>19.554184230000001</v>
      </c>
      <c r="BQ36" s="409">
        <v>19.848277903</v>
      </c>
      <c r="BR36" s="409">
        <v>19.894955574000001</v>
      </c>
      <c r="BS36" s="409">
        <v>19.854046336</v>
      </c>
      <c r="BT36" s="409">
        <v>19.260437497000002</v>
      </c>
      <c r="BU36" s="409">
        <v>18.965765976</v>
      </c>
      <c r="BV36" s="409">
        <v>18.548306825000001</v>
      </c>
    </row>
    <row r="37" spans="1:74" ht="11.1" customHeight="1" x14ac:dyDescent="0.2">
      <c r="A37" s="162" t="s">
        <v>312</v>
      </c>
      <c r="B37" s="173" t="s">
        <v>238</v>
      </c>
      <c r="C37" s="252">
        <v>87.545716839999997</v>
      </c>
      <c r="D37" s="252">
        <v>90.772437910999997</v>
      </c>
      <c r="E37" s="252">
        <v>89.079723556999994</v>
      </c>
      <c r="F37" s="252">
        <v>88.305392462</v>
      </c>
      <c r="G37" s="252">
        <v>89.967189321000006</v>
      </c>
      <c r="H37" s="252">
        <v>91.025125330999998</v>
      </c>
      <c r="I37" s="252">
        <v>90.921500750000007</v>
      </c>
      <c r="J37" s="252">
        <v>92.053322246999997</v>
      </c>
      <c r="K37" s="252">
        <v>90.565419945000002</v>
      </c>
      <c r="L37" s="252">
        <v>91.641413612999997</v>
      </c>
      <c r="M37" s="252">
        <v>92.179374120000006</v>
      </c>
      <c r="N37" s="252">
        <v>91.289973515</v>
      </c>
      <c r="O37" s="252">
        <v>90.417489314999997</v>
      </c>
      <c r="P37" s="252">
        <v>91.104071314999999</v>
      </c>
      <c r="Q37" s="252">
        <v>89.658296315000001</v>
      </c>
      <c r="R37" s="252">
        <v>91.083310177000001</v>
      </c>
      <c r="S37" s="252">
        <v>90.804775176999996</v>
      </c>
      <c r="T37" s="252">
        <v>90.564853177000003</v>
      </c>
      <c r="U37" s="252">
        <v>92.488632038000006</v>
      </c>
      <c r="V37" s="252">
        <v>91.985028037999996</v>
      </c>
      <c r="W37" s="252">
        <v>91.583532038000001</v>
      </c>
      <c r="X37" s="252">
        <v>92.349487096000004</v>
      </c>
      <c r="Y37" s="252">
        <v>92.905114096000005</v>
      </c>
      <c r="Z37" s="252">
        <v>92.209882096000001</v>
      </c>
      <c r="AA37" s="252">
        <v>91.343653939000006</v>
      </c>
      <c r="AB37" s="252">
        <v>92.354715158999994</v>
      </c>
      <c r="AC37" s="252">
        <v>91.134988276000001</v>
      </c>
      <c r="AD37" s="252">
        <v>92.026760866999993</v>
      </c>
      <c r="AE37" s="252">
        <v>91.345212215000004</v>
      </c>
      <c r="AF37" s="252">
        <v>92.467195859</v>
      </c>
      <c r="AG37" s="252">
        <v>93.621701184000003</v>
      </c>
      <c r="AH37" s="252">
        <v>92.947207019000004</v>
      </c>
      <c r="AI37" s="252">
        <v>93.562013336999996</v>
      </c>
      <c r="AJ37" s="252">
        <v>93.455634867000001</v>
      </c>
      <c r="AK37" s="252">
        <v>92.712768241999996</v>
      </c>
      <c r="AL37" s="252">
        <v>93.584681982999996</v>
      </c>
      <c r="AM37" s="252">
        <v>92.100415307999995</v>
      </c>
      <c r="AN37" s="252">
        <v>94.347384109999993</v>
      </c>
      <c r="AO37" s="252">
        <v>92.811389904999999</v>
      </c>
      <c r="AP37" s="252">
        <v>93.829116165000002</v>
      </c>
      <c r="AQ37" s="252">
        <v>92.518315302999994</v>
      </c>
      <c r="AR37" s="252">
        <v>94.584387684999996</v>
      </c>
      <c r="AS37" s="252">
        <v>95.430400289999994</v>
      </c>
      <c r="AT37" s="252">
        <v>95.016755606000004</v>
      </c>
      <c r="AU37" s="252">
        <v>95.244492426999997</v>
      </c>
      <c r="AV37" s="252">
        <v>94.161741567000007</v>
      </c>
      <c r="AW37" s="252">
        <v>93.726613919000002</v>
      </c>
      <c r="AX37" s="252">
        <v>94.770955447000006</v>
      </c>
      <c r="AY37" s="252">
        <v>92.868820349999993</v>
      </c>
      <c r="AZ37" s="252">
        <v>95.121733149999997</v>
      </c>
      <c r="BA37" s="252">
        <v>94.581130297000001</v>
      </c>
      <c r="BB37" s="252">
        <v>95.328833508000002</v>
      </c>
      <c r="BC37" s="252">
        <v>94.811176861000007</v>
      </c>
      <c r="BD37" s="252">
        <v>95.701107458999999</v>
      </c>
      <c r="BE37" s="252">
        <v>95.727573960000001</v>
      </c>
      <c r="BF37" s="252">
        <v>95.688427258000004</v>
      </c>
      <c r="BG37" s="252">
        <v>96.385739602000001</v>
      </c>
      <c r="BH37" s="409">
        <v>95.899015227000007</v>
      </c>
      <c r="BI37" s="409">
        <v>96.134407722000006</v>
      </c>
      <c r="BJ37" s="409">
        <v>95.744762953999995</v>
      </c>
      <c r="BK37" s="409">
        <v>94.89485225</v>
      </c>
      <c r="BL37" s="409">
        <v>96.074004846999998</v>
      </c>
      <c r="BM37" s="409">
        <v>95.579872835000003</v>
      </c>
      <c r="BN37" s="409">
        <v>95.988402206999993</v>
      </c>
      <c r="BO37" s="409">
        <v>95.754340354000007</v>
      </c>
      <c r="BP37" s="409">
        <v>97.077138691000002</v>
      </c>
      <c r="BQ37" s="409">
        <v>97.392769450000003</v>
      </c>
      <c r="BR37" s="409">
        <v>97.270490107000001</v>
      </c>
      <c r="BS37" s="409">
        <v>97.895306993999995</v>
      </c>
      <c r="BT37" s="409">
        <v>97.319798195999994</v>
      </c>
      <c r="BU37" s="409">
        <v>97.632357196000001</v>
      </c>
      <c r="BV37" s="409">
        <v>97.214616526</v>
      </c>
    </row>
    <row r="38" spans="1:74" ht="11.1" customHeight="1" x14ac:dyDescent="0.2">
      <c r="B38" s="173"/>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252"/>
      <c r="AZ38" s="252"/>
      <c r="BA38" s="252"/>
      <c r="BB38" s="252"/>
      <c r="BC38" s="252"/>
      <c r="BD38" s="252"/>
      <c r="BE38" s="252"/>
      <c r="BF38" s="252"/>
      <c r="BG38" s="252"/>
      <c r="BH38" s="409"/>
      <c r="BI38" s="409"/>
      <c r="BJ38" s="409"/>
      <c r="BK38" s="409"/>
      <c r="BL38" s="409"/>
      <c r="BM38" s="409"/>
      <c r="BN38" s="409"/>
      <c r="BO38" s="409"/>
      <c r="BP38" s="409"/>
      <c r="BQ38" s="409"/>
      <c r="BR38" s="409"/>
      <c r="BS38" s="409"/>
      <c r="BT38" s="409"/>
      <c r="BU38" s="409"/>
      <c r="BV38" s="409"/>
    </row>
    <row r="39" spans="1:74" ht="11.1" customHeight="1" x14ac:dyDescent="0.2">
      <c r="B39" s="254" t="s">
        <v>1254</v>
      </c>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c r="AA39" s="252"/>
      <c r="AB39" s="252"/>
      <c r="AC39" s="252"/>
      <c r="AD39" s="252"/>
      <c r="AE39" s="252"/>
      <c r="AF39" s="252"/>
      <c r="AG39" s="252"/>
      <c r="AH39" s="252"/>
      <c r="AI39" s="252"/>
      <c r="AJ39" s="252"/>
      <c r="AK39" s="252"/>
      <c r="AL39" s="252"/>
      <c r="AM39" s="252"/>
      <c r="AN39" s="252"/>
      <c r="AO39" s="252"/>
      <c r="AP39" s="252"/>
      <c r="AQ39" s="252"/>
      <c r="AR39" s="252"/>
      <c r="AS39" s="252"/>
      <c r="AT39" s="252"/>
      <c r="AU39" s="252"/>
      <c r="AV39" s="252"/>
      <c r="AW39" s="252"/>
      <c r="AX39" s="252"/>
      <c r="AY39" s="252"/>
      <c r="AZ39" s="252"/>
      <c r="BA39" s="252"/>
      <c r="BB39" s="252"/>
      <c r="BC39" s="252"/>
      <c r="BD39" s="252"/>
      <c r="BE39" s="252"/>
      <c r="BF39" s="252"/>
      <c r="BG39" s="252"/>
      <c r="BH39" s="409"/>
      <c r="BI39" s="409"/>
      <c r="BJ39" s="409"/>
      <c r="BK39" s="409"/>
      <c r="BL39" s="409"/>
      <c r="BM39" s="409"/>
      <c r="BN39" s="409"/>
      <c r="BO39" s="409"/>
      <c r="BP39" s="409"/>
      <c r="BQ39" s="409"/>
      <c r="BR39" s="409"/>
      <c r="BS39" s="409"/>
      <c r="BT39" s="409"/>
      <c r="BU39" s="409"/>
      <c r="BV39" s="409"/>
    </row>
    <row r="40" spans="1:74" ht="11.1" customHeight="1" x14ac:dyDescent="0.2">
      <c r="A40" s="162" t="s">
        <v>331</v>
      </c>
      <c r="B40" s="173" t="s">
        <v>727</v>
      </c>
      <c r="C40" s="252">
        <v>-0.62505758065000006</v>
      </c>
      <c r="D40" s="252">
        <v>0.17936996552000001</v>
      </c>
      <c r="E40" s="252">
        <v>-0.51915380644999998</v>
      </c>
      <c r="F40" s="252">
        <v>-2.5771833333E-2</v>
      </c>
      <c r="G40" s="252">
        <v>-0.41852425805999999</v>
      </c>
      <c r="H40" s="252">
        <v>-0.42323473333</v>
      </c>
      <c r="I40" s="252">
        <v>-8.5635451612999999E-2</v>
      </c>
      <c r="J40" s="252">
        <v>0.40248832258</v>
      </c>
      <c r="K40" s="252">
        <v>-0.61183526666999999</v>
      </c>
      <c r="L40" s="252">
        <v>0.30902512903000001</v>
      </c>
      <c r="M40" s="252">
        <v>-3.9011666667000001E-3</v>
      </c>
      <c r="N40" s="252">
        <v>0.10756174194</v>
      </c>
      <c r="O40" s="252">
        <v>-8.4855290323000002E-2</v>
      </c>
      <c r="P40" s="252">
        <v>0.74860928570999996</v>
      </c>
      <c r="Q40" s="252">
        <v>-8.8872451613000003E-2</v>
      </c>
      <c r="R40" s="252">
        <v>-0.47903736667000002</v>
      </c>
      <c r="S40" s="252">
        <v>-0.29531370967999998</v>
      </c>
      <c r="T40" s="252">
        <v>-7.5238799999999995E-2</v>
      </c>
      <c r="U40" s="252">
        <v>3.2806225805999997E-2</v>
      </c>
      <c r="V40" s="252">
        <v>-0.15887851613000001</v>
      </c>
      <c r="W40" s="252">
        <v>-0.33926283333000001</v>
      </c>
      <c r="X40" s="252">
        <v>0.75590838709999997</v>
      </c>
      <c r="Y40" s="252">
        <v>0.70083523332999997</v>
      </c>
      <c r="Z40" s="252">
        <v>0.91651822580999998</v>
      </c>
      <c r="AA40" s="252">
        <v>0.43730319355000002</v>
      </c>
      <c r="AB40" s="252">
        <v>-5.3969892856999997E-2</v>
      </c>
      <c r="AC40" s="252">
        <v>-0.25373293547999998</v>
      </c>
      <c r="AD40" s="252">
        <v>-0.91648913333000004</v>
      </c>
      <c r="AE40" s="252">
        <v>-0.94842103225999996</v>
      </c>
      <c r="AF40" s="252">
        <v>-0.10624649999999999</v>
      </c>
      <c r="AG40" s="252">
        <v>-0.10454245161</v>
      </c>
      <c r="AH40" s="252">
        <v>-0.16165929032000001</v>
      </c>
      <c r="AI40" s="252">
        <v>-0.42992406666999999</v>
      </c>
      <c r="AJ40" s="252">
        <v>0.18902467742000001</v>
      </c>
      <c r="AK40" s="252">
        <v>-0.31419003333000001</v>
      </c>
      <c r="AL40" s="252">
        <v>-0.48120741935</v>
      </c>
      <c r="AM40" s="252">
        <v>-0.75231596773999998</v>
      </c>
      <c r="AN40" s="252">
        <v>-2.7523928571000001E-3</v>
      </c>
      <c r="AO40" s="252">
        <v>-1.0600163870999999</v>
      </c>
      <c r="AP40" s="252">
        <v>-0.85572043333000003</v>
      </c>
      <c r="AQ40" s="252">
        <v>-0.70382658065000003</v>
      </c>
      <c r="AR40" s="252">
        <v>-0.34968443332999999</v>
      </c>
      <c r="AS40" s="252">
        <v>6.342383871E-2</v>
      </c>
      <c r="AT40" s="252">
        <v>-0.71962522580999999</v>
      </c>
      <c r="AU40" s="252">
        <v>-0.32564823332999998</v>
      </c>
      <c r="AV40" s="252">
        <v>-0.23378077419000001</v>
      </c>
      <c r="AW40" s="252">
        <v>-0.44944283333000001</v>
      </c>
      <c r="AX40" s="252">
        <v>0.24350554838999999</v>
      </c>
      <c r="AY40" s="252">
        <v>-0.79411970968000001</v>
      </c>
      <c r="AZ40" s="252">
        <v>-0.14136334482999999</v>
      </c>
      <c r="BA40" s="252">
        <v>-0.26362109677000001</v>
      </c>
      <c r="BB40" s="252">
        <v>-0.35268539999999998</v>
      </c>
      <c r="BC40" s="252">
        <v>-0.50522303225999998</v>
      </c>
      <c r="BD40" s="252">
        <v>2.7924000000000001E-2</v>
      </c>
      <c r="BE40" s="252">
        <v>-0.50323180644999999</v>
      </c>
      <c r="BF40" s="252">
        <v>0.14938464101000001</v>
      </c>
      <c r="BG40" s="252">
        <v>0.34216000858000001</v>
      </c>
      <c r="BH40" s="409">
        <v>0.65174251196999999</v>
      </c>
      <c r="BI40" s="409">
        <v>0.22620000000000001</v>
      </c>
      <c r="BJ40" s="409">
        <v>0.77790322581000004</v>
      </c>
      <c r="BK40" s="409">
        <v>3.2000000000000001E-2</v>
      </c>
      <c r="BL40" s="409">
        <v>0.58057142856999999</v>
      </c>
      <c r="BM40" s="409">
        <v>2.0806451613000002E-2</v>
      </c>
      <c r="BN40" s="409">
        <v>-0.38576666666999998</v>
      </c>
      <c r="BO40" s="409">
        <v>-0.49422580645000003</v>
      </c>
      <c r="BP40" s="409">
        <v>-0.15393333333000001</v>
      </c>
      <c r="BQ40" s="409">
        <v>-4.7451612902999998E-2</v>
      </c>
      <c r="BR40" s="409">
        <v>-5.1064516129000002E-2</v>
      </c>
      <c r="BS40" s="409">
        <v>-0.16976666667000001</v>
      </c>
      <c r="BT40" s="409">
        <v>0.62477419354999997</v>
      </c>
      <c r="BU40" s="409">
        <v>0.27810000000000001</v>
      </c>
      <c r="BV40" s="409">
        <v>0.80748387096999996</v>
      </c>
    </row>
    <row r="41" spans="1:74" ht="11.1" customHeight="1" x14ac:dyDescent="0.2">
      <c r="A41" s="162" t="s">
        <v>333</v>
      </c>
      <c r="B41" s="173" t="s">
        <v>728</v>
      </c>
      <c r="C41" s="252">
        <v>-1.0993870967999999</v>
      </c>
      <c r="D41" s="252">
        <v>0.37913793102999999</v>
      </c>
      <c r="E41" s="252">
        <v>0.16580645160999999</v>
      </c>
      <c r="F41" s="252">
        <v>-0.62609999999999999</v>
      </c>
      <c r="G41" s="252">
        <v>0.20177419355000001</v>
      </c>
      <c r="H41" s="252">
        <v>0.19393333333000001</v>
      </c>
      <c r="I41" s="252">
        <v>-0.96990322580999999</v>
      </c>
      <c r="J41" s="252">
        <v>-0.43825806451999999</v>
      </c>
      <c r="K41" s="252">
        <v>0.19213333332999999</v>
      </c>
      <c r="L41" s="252">
        <v>0.92609677419000003</v>
      </c>
      <c r="M41" s="252">
        <v>0.16406666667</v>
      </c>
      <c r="N41" s="252">
        <v>0.57293548387000004</v>
      </c>
      <c r="O41" s="252">
        <v>-0.46232258064999998</v>
      </c>
      <c r="P41" s="252">
        <v>8.4642857143000003E-2</v>
      </c>
      <c r="Q41" s="252">
        <v>-0.51919354838999998</v>
      </c>
      <c r="R41" s="252">
        <v>0.28143333332999998</v>
      </c>
      <c r="S41" s="252">
        <v>0.99764516129000003</v>
      </c>
      <c r="T41" s="252">
        <v>-0.16123333333000001</v>
      </c>
      <c r="U41" s="252">
        <v>-0.50551612902999998</v>
      </c>
      <c r="V41" s="252">
        <v>0.17132258065</v>
      </c>
      <c r="W41" s="252">
        <v>-0.61876666667000002</v>
      </c>
      <c r="X41" s="252">
        <v>0.44716129032000002</v>
      </c>
      <c r="Y41" s="252">
        <v>0.74453333333000005</v>
      </c>
      <c r="Z41" s="252">
        <v>0.46612903226000002</v>
      </c>
      <c r="AA41" s="252">
        <v>-0.73709677418999997</v>
      </c>
      <c r="AB41" s="252">
        <v>-0.12325</v>
      </c>
      <c r="AC41" s="252">
        <v>8.3000000000000004E-2</v>
      </c>
      <c r="AD41" s="252">
        <v>0.47260000000000002</v>
      </c>
      <c r="AE41" s="252">
        <v>-1.1722903226000001</v>
      </c>
      <c r="AF41" s="252">
        <v>0.50773333333000004</v>
      </c>
      <c r="AG41" s="252">
        <v>-0.38367741934999999</v>
      </c>
      <c r="AH41" s="252">
        <v>-1.2703870967999999</v>
      </c>
      <c r="AI41" s="252">
        <v>0.19363333332999999</v>
      </c>
      <c r="AJ41" s="252">
        <v>0.56480645160999998</v>
      </c>
      <c r="AK41" s="252">
        <v>0.11123333333</v>
      </c>
      <c r="AL41" s="252">
        <v>0.36748387097000001</v>
      </c>
      <c r="AM41" s="252">
        <v>-0.22393548387000001</v>
      </c>
      <c r="AN41" s="252">
        <v>0.14703571429000001</v>
      </c>
      <c r="AO41" s="252">
        <v>-0.81583870968000005</v>
      </c>
      <c r="AP41" s="252">
        <v>-0.15103333332999999</v>
      </c>
      <c r="AQ41" s="252">
        <v>-1.2865806451999999</v>
      </c>
      <c r="AR41" s="252">
        <v>0.38863333333</v>
      </c>
      <c r="AS41" s="252">
        <v>-0.29141935483999998</v>
      </c>
      <c r="AT41" s="252">
        <v>-1.1731290323000001</v>
      </c>
      <c r="AU41" s="252">
        <v>0.22876666667000001</v>
      </c>
      <c r="AV41" s="252">
        <v>0.12009677419000001</v>
      </c>
      <c r="AW41" s="252">
        <v>-0.13846666666999999</v>
      </c>
      <c r="AX41" s="252">
        <v>-0.84538709677000001</v>
      </c>
      <c r="AY41" s="252">
        <v>-0.47461290322999999</v>
      </c>
      <c r="AZ41" s="252">
        <v>0.14503448276</v>
      </c>
      <c r="BA41" s="252">
        <v>0.39741935484000002</v>
      </c>
      <c r="BB41" s="252">
        <v>-0.1026</v>
      </c>
      <c r="BC41" s="252">
        <v>-0.41658064515999998</v>
      </c>
      <c r="BD41" s="252">
        <v>-0.11419986828000001</v>
      </c>
      <c r="BE41" s="252">
        <v>-0.22174203359</v>
      </c>
      <c r="BF41" s="252">
        <v>-9.2559328440999997E-2</v>
      </c>
      <c r="BG41" s="252">
        <v>-0.14921766009000001</v>
      </c>
      <c r="BH41" s="409">
        <v>-0.56450049983999995</v>
      </c>
      <c r="BI41" s="409">
        <v>-0.29311687049000001</v>
      </c>
      <c r="BJ41" s="409">
        <v>-0.56775610202000004</v>
      </c>
      <c r="BK41" s="409">
        <v>-0.43322117414</v>
      </c>
      <c r="BL41" s="409">
        <v>-0.16512814170000001</v>
      </c>
      <c r="BM41" s="409">
        <v>-0.14126564609</v>
      </c>
      <c r="BN41" s="409">
        <v>-0.11473135845</v>
      </c>
      <c r="BO41" s="409">
        <v>-0.29593206121999999</v>
      </c>
      <c r="BP41" s="409">
        <v>-6.0218531898E-2</v>
      </c>
      <c r="BQ41" s="409">
        <v>-1.1559194791E-2</v>
      </c>
      <c r="BR41" s="409">
        <v>-4.9475623273000001E-2</v>
      </c>
      <c r="BS41" s="409">
        <v>0.33318770647000001</v>
      </c>
      <c r="BT41" s="409">
        <v>-0.38969814034</v>
      </c>
      <c r="BU41" s="409">
        <v>-6.9829039612999994E-2</v>
      </c>
      <c r="BV41" s="409">
        <v>-0.34852005568</v>
      </c>
    </row>
    <row r="42" spans="1:74" ht="11.1" customHeight="1" x14ac:dyDescent="0.2">
      <c r="A42" s="162" t="s">
        <v>334</v>
      </c>
      <c r="B42" s="173" t="s">
        <v>729</v>
      </c>
      <c r="C42" s="252">
        <v>-1.1411710610000001</v>
      </c>
      <c r="D42" s="252">
        <v>-0.59417774819000002</v>
      </c>
      <c r="E42" s="252">
        <v>-0.84656184364999998</v>
      </c>
      <c r="F42" s="252">
        <v>-1.6978846484000001</v>
      </c>
      <c r="G42" s="252">
        <v>-5.4443473170999998E-2</v>
      </c>
      <c r="H42" s="252">
        <v>1.1984089065000001</v>
      </c>
      <c r="I42" s="252">
        <v>1.498511063</v>
      </c>
      <c r="J42" s="252">
        <v>1.4235227378999999</v>
      </c>
      <c r="K42" s="252">
        <v>1.1341618603000001</v>
      </c>
      <c r="L42" s="252">
        <v>-0.18239632029</v>
      </c>
      <c r="M42" s="252">
        <v>1.0302564756000001</v>
      </c>
      <c r="N42" s="252">
        <v>-0.20999863073</v>
      </c>
      <c r="O42" s="252">
        <v>1.0954597862</v>
      </c>
      <c r="P42" s="252">
        <v>0.63894795444999997</v>
      </c>
      <c r="Q42" s="252">
        <v>0.37869028874999999</v>
      </c>
      <c r="R42" s="252">
        <v>0.51067041078999997</v>
      </c>
      <c r="S42" s="252">
        <v>-0.91920294369</v>
      </c>
      <c r="T42" s="252">
        <v>-0.20809671648</v>
      </c>
      <c r="U42" s="252">
        <v>1.1020253228000001</v>
      </c>
      <c r="V42" s="252">
        <v>0.27057276233999999</v>
      </c>
      <c r="W42" s="252">
        <v>1.5173920666</v>
      </c>
      <c r="X42" s="252">
        <v>-0.20016425866000001</v>
      </c>
      <c r="Y42" s="252">
        <v>-0.24117474966999999</v>
      </c>
      <c r="Z42" s="252">
        <v>-0.97410606071000005</v>
      </c>
      <c r="AA42" s="252">
        <v>-9.3496329875000006E-2</v>
      </c>
      <c r="AB42" s="252">
        <v>0.23559062552999999</v>
      </c>
      <c r="AC42" s="252">
        <v>-0.43997536611999999</v>
      </c>
      <c r="AD42" s="252">
        <v>0.12453151226</v>
      </c>
      <c r="AE42" s="252">
        <v>1.2266980665</v>
      </c>
      <c r="AF42" s="252">
        <v>-1.0446018633</v>
      </c>
      <c r="AG42" s="252">
        <v>0.77281496987999998</v>
      </c>
      <c r="AH42" s="252">
        <v>0.71935408259</v>
      </c>
      <c r="AI42" s="252">
        <v>-0.50225897469000003</v>
      </c>
      <c r="AJ42" s="252">
        <v>-2.5153293314999998</v>
      </c>
      <c r="AK42" s="252">
        <v>-1.8883978561999999</v>
      </c>
      <c r="AL42" s="252">
        <v>-1.6773282794</v>
      </c>
      <c r="AM42" s="252">
        <v>-1.3493577574</v>
      </c>
      <c r="AN42" s="252">
        <v>-0.24504815419000001</v>
      </c>
      <c r="AO42" s="252">
        <v>-0.61477261699999997</v>
      </c>
      <c r="AP42" s="252">
        <v>-0.47952655717999998</v>
      </c>
      <c r="AQ42" s="252">
        <v>-0.67465999410999999</v>
      </c>
      <c r="AR42" s="252">
        <v>-1.392892861</v>
      </c>
      <c r="AS42" s="252">
        <v>-0.90061742457000005</v>
      </c>
      <c r="AT42" s="252">
        <v>0.19962518254</v>
      </c>
      <c r="AU42" s="252">
        <v>-0.77785436816999998</v>
      </c>
      <c r="AV42" s="252">
        <v>-2.2025611809000001</v>
      </c>
      <c r="AW42" s="252">
        <v>-2.3847470598</v>
      </c>
      <c r="AX42" s="252">
        <v>-1.0781782875000001</v>
      </c>
      <c r="AY42" s="252">
        <v>-1.7364494658</v>
      </c>
      <c r="AZ42" s="252">
        <v>-0.30008976442000002</v>
      </c>
      <c r="BA42" s="252">
        <v>-0.84500935731000004</v>
      </c>
      <c r="BB42" s="252">
        <v>0.38386388584999998</v>
      </c>
      <c r="BC42" s="252">
        <v>0.54586485312999999</v>
      </c>
      <c r="BD42" s="252">
        <v>-0.21375806203</v>
      </c>
      <c r="BE42" s="252">
        <v>-0.41270942606</v>
      </c>
      <c r="BF42" s="252">
        <v>-0.17300348598000001</v>
      </c>
      <c r="BG42" s="252">
        <v>-0.27390958899000001</v>
      </c>
      <c r="BH42" s="409">
        <v>-1.0269893397000001</v>
      </c>
      <c r="BI42" s="409">
        <v>-0.53054376300999995</v>
      </c>
      <c r="BJ42" s="409">
        <v>-1.0026375219000001</v>
      </c>
      <c r="BK42" s="409">
        <v>-0.78380450877999996</v>
      </c>
      <c r="BL42" s="409">
        <v>-0.29014340152000001</v>
      </c>
      <c r="BM42" s="409">
        <v>-0.25346481562000001</v>
      </c>
      <c r="BN42" s="409">
        <v>-0.21990015265000001</v>
      </c>
      <c r="BO42" s="409">
        <v>-0.58220132287000004</v>
      </c>
      <c r="BP42" s="409">
        <v>-0.11588918094</v>
      </c>
      <c r="BQ42" s="409">
        <v>-2.2156343467E-2</v>
      </c>
      <c r="BR42" s="409">
        <v>-9.5127696738000006E-2</v>
      </c>
      <c r="BS42" s="409">
        <v>0.62850565733999997</v>
      </c>
      <c r="BT42" s="409">
        <v>-0.72813619942999996</v>
      </c>
      <c r="BU42" s="409">
        <v>-0.13011343777000001</v>
      </c>
      <c r="BV42" s="409">
        <v>-0.63383065295999996</v>
      </c>
    </row>
    <row r="43" spans="1:74" ht="11.1" customHeight="1" x14ac:dyDescent="0.2">
      <c r="A43" s="162" t="s">
        <v>335</v>
      </c>
      <c r="B43" s="173" t="s">
        <v>730</v>
      </c>
      <c r="C43" s="252">
        <v>-2.8656157384999998</v>
      </c>
      <c r="D43" s="252">
        <v>-3.5669851635999998E-2</v>
      </c>
      <c r="E43" s="252">
        <v>-1.1999091985000001</v>
      </c>
      <c r="F43" s="252">
        <v>-2.3497564817000001</v>
      </c>
      <c r="G43" s="252">
        <v>-0.27119353768999999</v>
      </c>
      <c r="H43" s="252">
        <v>0.96910750647999999</v>
      </c>
      <c r="I43" s="252">
        <v>0.44297238557000002</v>
      </c>
      <c r="J43" s="252">
        <v>1.3877529958999999</v>
      </c>
      <c r="K43" s="252">
        <v>0.71445992697000005</v>
      </c>
      <c r="L43" s="252">
        <v>1.0527255829</v>
      </c>
      <c r="M43" s="252">
        <v>1.1904219756000001</v>
      </c>
      <c r="N43" s="252">
        <v>0.47049859508000003</v>
      </c>
      <c r="O43" s="252">
        <v>0.54828191519000002</v>
      </c>
      <c r="P43" s="252">
        <v>1.4722000973</v>
      </c>
      <c r="Q43" s="252">
        <v>-0.22937571125</v>
      </c>
      <c r="R43" s="252">
        <v>0.31306637744999999</v>
      </c>
      <c r="S43" s="252">
        <v>-0.21687149208000001</v>
      </c>
      <c r="T43" s="252">
        <v>-0.44456884981</v>
      </c>
      <c r="U43" s="252">
        <v>0.62931541953000003</v>
      </c>
      <c r="V43" s="252">
        <v>0.28301682686000001</v>
      </c>
      <c r="W43" s="252">
        <v>0.55936256655000005</v>
      </c>
      <c r="X43" s="252">
        <v>1.0029054187999999</v>
      </c>
      <c r="Y43" s="252">
        <v>1.2041938169999999</v>
      </c>
      <c r="Z43" s="252">
        <v>0.40854119735</v>
      </c>
      <c r="AA43" s="252">
        <v>-0.39328991052000001</v>
      </c>
      <c r="AB43" s="252">
        <v>5.8370732669000003E-2</v>
      </c>
      <c r="AC43" s="252">
        <v>-0.6107083016</v>
      </c>
      <c r="AD43" s="252">
        <v>-0.31935762106999999</v>
      </c>
      <c r="AE43" s="252">
        <v>-0.89401328832000004</v>
      </c>
      <c r="AF43" s="252">
        <v>-0.64311503001000003</v>
      </c>
      <c r="AG43" s="252">
        <v>0.28459509891000001</v>
      </c>
      <c r="AH43" s="252">
        <v>-0.71269230450999999</v>
      </c>
      <c r="AI43" s="252">
        <v>-0.73854970801999997</v>
      </c>
      <c r="AJ43" s="252">
        <v>-1.7614982025000001</v>
      </c>
      <c r="AK43" s="252">
        <v>-2.0913545562000002</v>
      </c>
      <c r="AL43" s="252">
        <v>-1.7910518278000001</v>
      </c>
      <c r="AM43" s="252">
        <v>-2.325609209</v>
      </c>
      <c r="AN43" s="252">
        <v>-0.10076483277000001</v>
      </c>
      <c r="AO43" s="252">
        <v>-2.4906277137999999</v>
      </c>
      <c r="AP43" s="252">
        <v>-1.4862803238</v>
      </c>
      <c r="AQ43" s="252">
        <v>-2.6650672199000001</v>
      </c>
      <c r="AR43" s="252">
        <v>-1.3539439609999999</v>
      </c>
      <c r="AS43" s="252">
        <v>-1.1286129407000001</v>
      </c>
      <c r="AT43" s="252">
        <v>-1.6931290754999999</v>
      </c>
      <c r="AU43" s="252">
        <v>-0.87473593484000001</v>
      </c>
      <c r="AV43" s="252">
        <v>-2.3162451809000002</v>
      </c>
      <c r="AW43" s="252">
        <v>-2.9726565597999999</v>
      </c>
      <c r="AX43" s="252">
        <v>-1.6800598358000001</v>
      </c>
      <c r="AY43" s="252">
        <v>-3.0051820786999999</v>
      </c>
      <c r="AZ43" s="252">
        <v>-0.29641862649</v>
      </c>
      <c r="BA43" s="252">
        <v>-0.71121109925000003</v>
      </c>
      <c r="BB43" s="252">
        <v>-7.1421514150999996E-2</v>
      </c>
      <c r="BC43" s="252">
        <v>-0.37593882428999997</v>
      </c>
      <c r="BD43" s="252">
        <v>-0.30003393030999997</v>
      </c>
      <c r="BE43" s="252">
        <v>-1.1376832661</v>
      </c>
      <c r="BF43" s="252">
        <v>-0.1161781734</v>
      </c>
      <c r="BG43" s="252">
        <v>-8.0967240494000003E-2</v>
      </c>
      <c r="BH43" s="409">
        <v>-0.93974732758000001</v>
      </c>
      <c r="BI43" s="409">
        <v>-0.5974606335</v>
      </c>
      <c r="BJ43" s="409">
        <v>-0.79249039805999999</v>
      </c>
      <c r="BK43" s="409">
        <v>-1.1850256829000001</v>
      </c>
      <c r="BL43" s="409">
        <v>0.12529988535</v>
      </c>
      <c r="BM43" s="409">
        <v>-0.37392401008999998</v>
      </c>
      <c r="BN43" s="409">
        <v>-0.72039817776000004</v>
      </c>
      <c r="BO43" s="409">
        <v>-1.3723591905000001</v>
      </c>
      <c r="BP43" s="409">
        <v>-0.33004104617000002</v>
      </c>
      <c r="BQ43" s="409">
        <v>-8.1167151160999998E-2</v>
      </c>
      <c r="BR43" s="409">
        <v>-0.19566783614</v>
      </c>
      <c r="BS43" s="409">
        <v>0.79192669713999997</v>
      </c>
      <c r="BT43" s="409">
        <v>-0.49306014622</v>
      </c>
      <c r="BU43" s="409">
        <v>7.8157522617E-2</v>
      </c>
      <c r="BV43" s="409">
        <v>-0.17486683767</v>
      </c>
    </row>
    <row r="44" spans="1:74" ht="11.1" customHeight="1" x14ac:dyDescent="0.2">
      <c r="B44" s="173"/>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252"/>
      <c r="BA44" s="252"/>
      <c r="BB44" s="252"/>
      <c r="BC44" s="252"/>
      <c r="BD44" s="252"/>
      <c r="BE44" s="252"/>
      <c r="BF44" s="252"/>
      <c r="BG44" s="252"/>
      <c r="BH44" s="409"/>
      <c r="BI44" s="409"/>
      <c r="BJ44" s="409"/>
      <c r="BK44" s="409"/>
      <c r="BL44" s="409"/>
      <c r="BM44" s="409"/>
      <c r="BN44" s="409"/>
      <c r="BO44" s="409"/>
      <c r="BP44" s="409"/>
      <c r="BQ44" s="409"/>
      <c r="BR44" s="409"/>
      <c r="BS44" s="409"/>
      <c r="BT44" s="409"/>
      <c r="BU44" s="409"/>
      <c r="BV44" s="409"/>
    </row>
    <row r="45" spans="1:74" ht="11.1" customHeight="1" x14ac:dyDescent="0.2">
      <c r="B45" s="65" t="s">
        <v>1255</v>
      </c>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c r="AA45" s="252"/>
      <c r="AB45" s="252"/>
      <c r="AC45" s="252"/>
      <c r="AD45" s="252"/>
      <c r="AE45" s="252"/>
      <c r="AF45" s="252"/>
      <c r="AG45" s="252"/>
      <c r="AH45" s="252"/>
      <c r="AI45" s="252"/>
      <c r="AJ45" s="252"/>
      <c r="AK45" s="252"/>
      <c r="AL45" s="252"/>
      <c r="AM45" s="252"/>
      <c r="AN45" s="252"/>
      <c r="AO45" s="252"/>
      <c r="AP45" s="252"/>
      <c r="AQ45" s="252"/>
      <c r="AR45" s="252"/>
      <c r="AS45" s="252"/>
      <c r="AT45" s="252"/>
      <c r="AU45" s="252"/>
      <c r="AV45" s="252"/>
      <c r="AW45" s="252"/>
      <c r="AX45" s="252"/>
      <c r="AY45" s="252"/>
      <c r="AZ45" s="252"/>
      <c r="BA45" s="252"/>
      <c r="BB45" s="252"/>
      <c r="BC45" s="252"/>
      <c r="BD45" s="252"/>
      <c r="BE45" s="252"/>
      <c r="BF45" s="252"/>
      <c r="BG45" s="252"/>
      <c r="BH45" s="409"/>
      <c r="BI45" s="409"/>
      <c r="BJ45" s="409"/>
      <c r="BK45" s="409"/>
      <c r="BL45" s="409"/>
      <c r="BM45" s="409"/>
      <c r="BN45" s="409"/>
      <c r="BO45" s="409"/>
      <c r="BP45" s="409"/>
      <c r="BQ45" s="409"/>
      <c r="BR45" s="409"/>
      <c r="BS45" s="409"/>
      <c r="BT45" s="409"/>
      <c r="BU45" s="409"/>
      <c r="BV45" s="409"/>
    </row>
    <row r="46" spans="1:74" ht="11.1" customHeight="1" x14ac:dyDescent="0.2">
      <c r="A46" s="162" t="s">
        <v>726</v>
      </c>
      <c r="B46" s="173" t="s">
        <v>326</v>
      </c>
      <c r="C46" s="257">
        <v>1051.054406</v>
      </c>
      <c r="D46" s="257">
        <v>1045.8526770000001</v>
      </c>
      <c r="E46" s="257">
        <v>1061.946445</v>
      </c>
      <c r="F46" s="257">
        <v>1062.7195999999999</v>
      </c>
      <c r="G46" s="257">
        <v>1075.6938520000001</v>
      </c>
      <c r="H46" s="257">
        <v>1088.3908939999999</v>
      </c>
      <c r="I46" s="257">
        <v>1091.046593</v>
      </c>
      <c r="J46" s="257">
        <v>1078.5694550000001</v>
      </c>
      <c r="K46" s="257">
        <v>1097.922513</v>
      </c>
      <c r="L46" s="257">
        <v>1088.3427340000001</v>
      </c>
      <c r="M46" s="257">
        <v>1088.4597690000001</v>
      </c>
      <c r="N46" s="257">
        <v>1084.8093550000001</v>
      </c>
      <c r="O46" s="257">
        <v>1086.902869</v>
      </c>
      <c r="P46" s="257">
        <v>1065.7778089999999</v>
      </c>
      <c r="Q46" s="257">
        <v>1068.5328549999999</v>
      </c>
      <c r="R46" s="257">
        <v>1082.9039760000001</v>
      </c>
      <c r="S46" s="257">
        <v>1092.0587009999999</v>
      </c>
      <c r="T46" s="257">
        <v>1094.315865</v>
      </c>
      <c r="U46" s="257">
        <v>1093.2988720000001</v>
      </c>
      <c r="V46" s="257">
        <v>1098.2241059999999</v>
      </c>
      <c r="W46" s="257">
        <v>1108.401991</v>
      </c>
      <c r="X46" s="257">
        <v>1084.9688309999999</v>
      </c>
      <c r="Y46" s="257">
        <v>1063.9437740000001</v>
      </c>
      <c r="Z46" s="257">
        <v>1035.5317090000001</v>
      </c>
      <c r="AA46" s="257">
        <v>1021.97531</v>
      </c>
      <c r="AB46" s="257">
        <v>1023.4864669999999</v>
      </c>
      <c r="AC46" s="257">
        <v>1031.392188</v>
      </c>
      <c r="AD46" s="257">
        <v>1061.5008620000001</v>
      </c>
      <c r="AE46" s="257">
        <v>1093.2449140000001</v>
      </c>
      <c r="AF46" s="257">
        <v>1096.432309</v>
      </c>
      <c r="AG46" s="257">
        <v>1099.673125</v>
      </c>
      <c r="AH46" s="257">
        <v>1104.684563</v>
      </c>
      <c r="AI46" s="257">
        <v>1117.5852850000001</v>
      </c>
      <c r="AJ46" s="257">
        <v>1111.7285199999999</v>
      </c>
      <c r="AK46" s="257">
        <v>1121.1572209999999</v>
      </c>
      <c r="AL46" s="257">
        <v>1136.078651</v>
      </c>
      <c r="AM46" s="257">
        <v>1159.403446</v>
      </c>
      <c r="AN46" s="257">
        <v>1159.4835129999999</v>
      </c>
      <c r="AO46" s="257">
        <v>1192.347021</v>
      </c>
      <c r="AP46" s="257">
        <v>1218.0216339999999</v>
      </c>
      <c r="AQ46" s="257">
        <v>1238.442258</v>
      </c>
      <c r="AR46" s="257">
        <v>1247.3867909999999</v>
      </c>
      <c r="AS46" s="257">
        <v>1244.1776520000001</v>
      </c>
      <c r="AT46" s="257">
        <v>1266.4900339999999</v>
      </c>
      <c r="AU46" s="257">
        <v>1276.261481</v>
      </c>
      <c r="AV46" s="257">
        <v>1283.510685</v>
      </c>
      <c r="AW46" s="257">
        <v>1296.9969699999999</v>
      </c>
      <c r="AX46" s="257">
        <v>1289.4522979999999</v>
      </c>
      <c r="AY46" s="257">
        <v>1314.073009</v>
      </c>
      <c r="AZ46" s="257">
        <v>1318.174546</v>
      </c>
      <c r="BA46" s="257">
        <v>1326.3488</v>
      </c>
      <c r="BB46" s="257">
        <v>1336.934362</v>
      </c>
      <c r="BC46" s="257">
        <v>1352.5992759999999</v>
      </c>
      <c r="BD46" s="257">
        <v>1351.7655560000001</v>
      </c>
      <c r="BE46" s="257">
        <v>1367.3697420000001</v>
      </c>
      <c r="BF46" s="257">
        <v>1362.7416753</v>
      </c>
      <c r="BG46" s="257">
        <v>1352.4790178999999</v>
      </c>
      <c r="BH46" s="341">
        <v>1332.2750000000001</v>
      </c>
      <c r="BI46" s="341">
        <v>1325.489</v>
      </c>
      <c r="BJ46" s="341">
        <v>1301.374</v>
      </c>
      <c r="BK46" s="341">
        <v>1300.3820000000001</v>
      </c>
      <c r="BL46" s="341">
        <v>1284.126</v>
      </c>
      <c r="BM46" s="341">
        <v>1283.481</v>
      </c>
      <c r="BN46" s="341">
        <v>1295.0540000000001</v>
      </c>
      <c r="BO46" s="341">
        <v>1310.375</v>
      </c>
      <c r="BP46" s="341">
        <v>1314.9929999999999</v>
      </c>
      <c r="BQ46" s="341">
        <v>1316.4639999999999</v>
      </c>
      <c r="BR46" s="341">
        <v>1318.047</v>
      </c>
      <c r="BS46" s="341">
        <v>1323.14</v>
      </c>
      <c r="BT46" s="341">
        <v>1304.2059999999999</v>
      </c>
      <c r="BU46" s="341">
        <v>1296.2829999999999</v>
      </c>
      <c r="BV46" s="341">
        <v>1271.6849999999999</v>
      </c>
    </row>
    <row r="47" spans="1:74" ht="11.1" customHeight="1" x14ac:dyDescent="0.2">
      <c r="A47" s="162" t="s">
        <v>330</v>
      </c>
      <c r="B47" s="256" t="s">
        <v>329</v>
      </c>
      <c r="C47" s="255">
        <v>2639.5844059999999</v>
      </c>
      <c r="D47" s="255">
        <v>2623.614677</v>
      </c>
      <c r="E47" s="255">
        <v>2633.2604449999999</v>
      </c>
      <c r="F47" s="255">
        <v>2652.9196000000002</v>
      </c>
      <c r="G47" s="255">
        <v>2659.8168519999999</v>
      </c>
      <c r="H47" s="255">
        <v>2663.6878940000001</v>
      </c>
      <c r="I47" s="255">
        <v>2695.863593</v>
      </c>
      <c r="J47" s="255">
        <v>2695.6444550000001</v>
      </c>
      <c r="K47" s="255">
        <v>2706.7895130000002</v>
      </c>
      <c r="L47" s="255">
        <v>2669.7377339999998</v>
      </c>
      <c r="M47" s="255">
        <v>2663.4267690000001</v>
      </c>
      <c r="N47" s="255">
        <v>2637.571355</v>
      </c>
      <c r="O47" s="255">
        <v>2644.391869</v>
      </c>
      <c r="P47" s="255">
        <v>2617.8498089999998</v>
      </c>
      <c r="Q47" s="255">
        <v>2637.1078550000002</v>
      </c>
      <c r="R47" s="255">
        <v>2647.2849759999999</v>
      </c>
      <c r="S47" s="255">
        <v>2625.3497010000001</v>
      </c>
      <c r="T47" s="255">
        <v>2631.9978649999998</v>
      </c>
      <c r="U47" s="255">
        <v>2646.078872</v>
      </c>
      <c r="V47" s="255">
        <v>2644.5981059999999</v>
      </c>
      <c r="W47" s="255">
        <v>2668.9429909999999</v>
      </c>
      <c r="X47" s="255">
        <v>2630.7928310000002</v>
      </c>
      <c r="Y47" s="255">
        <v>2586.477774</v>
      </c>
      <c r="Z47" s="255">
        <v>2543.2127089999999</v>
      </c>
      <c r="AA47" s="255">
        <v>2553.28431</v>
      </c>
      <c r="AB47" s="255">
        <v>2557.3864669999998</v>
      </c>
      <c r="AC47" s="255">
        <v>2562.9141880000002</v>
      </c>
      <c r="AD47" s="255">
        <v>2577.465862</v>
      </c>
      <c r="AE47" s="255">
        <v>2642.2639140000001</v>
      </c>
      <c r="AF47" s="255">
        <v>2633.6093089999999</v>
      </c>
      <c r="AG47" s="255">
        <v>2648.7541249999999</v>
      </c>
      <c r="AH47" s="255">
        <v>2693.0065629999999</v>
      </c>
      <c r="AI47" s="255">
        <v>2703.1812850000001</v>
      </c>
      <c r="AJ47" s="255">
        <v>2681.8705199999999</v>
      </c>
      <c r="AK47" s="255">
        <v>2686.800221</v>
      </c>
      <c r="AL47" s="255">
        <v>2688.2976509999999</v>
      </c>
      <c r="AM47" s="255">
        <v>2721.6954460000002</v>
      </c>
      <c r="AN47" s="255">
        <v>2716.797513</v>
      </c>
      <c r="AO47" s="255">
        <v>2771.5180209999999</v>
      </c>
      <c r="AP47" s="255">
        <v>2798.6736340000002</v>
      </c>
      <c r="AQ47" s="255">
        <v>2861.2292579999998</v>
      </c>
      <c r="AR47" s="255">
        <v>2859.4067909999999</v>
      </c>
      <c r="AS47" s="255">
        <v>2867.6876520000001</v>
      </c>
      <c r="AT47" s="255">
        <v>2928.9260340000001</v>
      </c>
      <c r="AU47" s="255">
        <v>2934.4524809999998</v>
      </c>
      <c r="AV47" s="255">
        <v>2937.1536850000002</v>
      </c>
      <c r="AW47" s="255">
        <v>2954.5649699999999</v>
      </c>
      <c r="AX47" s="255">
        <v>2967.2592979999999</v>
      </c>
      <c r="AY47" s="255">
        <v>3004.023009</v>
      </c>
      <c r="AZ47" s="255">
        <v>3003.4765459999999</v>
      </c>
      <c r="BA47" s="255">
        <v>2997.1628000000001</v>
      </c>
      <c r="BB47" s="255">
        <v>3008.7903620000002</v>
      </c>
      <c r="BC47" s="255">
        <v>3038.847276</v>
      </c>
      <c r="BD47" s="255">
        <v>3041.4395519999998</v>
      </c>
      <c r="BE47" s="255">
        <v>3063.9177411000001</v>
      </c>
      <c r="BF47" s="255">
        <v>3062.1590135000001</v>
      </c>
      <c r="BG47" s="255">
        <v>3056.3728858999998</v>
      </c>
      <c r="BH47" s="342">
        <v>3053.6683836000002</v>
      </c>
      <c r="BI47" s="342">
        <v>3055.6758897</v>
      </c>
      <c r="BJ47" s="342">
        <v>3049.1613287999999</v>
      </c>
      <c r="BK47" s="342">
        <v>3061.5991852000002</v>
      </c>
      <c r="BL47" s="342">
        <v>3049.9667731999998</v>
      </c>
      <c r="BM47" s="342">
        <v>3053.7010082000002</v>
      </c>
      <c r="BN47" s="342">
        <v>3068.7159489999999</v>
      </c>
      <c r="BO47" s="342">
        <v>3093.2108429</v>
      </c>
      <c r="BP47" s="342">
        <v>3099.6353988000001</v>
      </c>
      <c r="BQ47" s="342">
        <v>3101.4647338999998</v>
      </c>
      <c r="BR47" s="342">
        <v>3104.5814782000002</v>
      </c>
      <c r="BS47" s="342">
        <v>3099.6788470000001</v>
      </c>
      <c r="BT47" s="342">
        <v>3092.8254894000002</v>
      </c>
      <c r="BU47" s="342">
        <v>3086.9973605999999</v>
      </c>
      <c r="BV47" s="342">
        <v>3073.2034822999999</v>
      </c>
    </row>
    <row r="48" spans="1:74" ht="11.1" customHeight="1" x14ac:dyDescent="0.2">
      <c r="BK48" s="411"/>
      <c r="BL48" s="411"/>
      <c r="BM48" s="411"/>
      <c r="BN48" s="411"/>
      <c r="BO48" s="411"/>
      <c r="BP48" s="411"/>
      <c r="BQ48" s="411"/>
      <c r="BR48" s="411"/>
      <c r="BS48" s="411"/>
      <c r="BT48" s="411"/>
      <c r="BU48" s="411"/>
      <c r="BV48" s="411"/>
    </row>
    <row r="49" spans="1:74" ht="12" customHeight="1" x14ac:dyDescent="0.2">
      <c r="B49" s="781" t="s">
        <v>1042</v>
      </c>
      <c r="C49" s="778"/>
      <c r="D49" s="778"/>
      <c r="E49" s="778"/>
      <c r="F49" s="778"/>
      <c r="G49" s="778"/>
      <c r="H49" s="778"/>
      <c r="I49" s="778"/>
      <c r="J49" s="778"/>
      <c r="K49" s="778"/>
      <c r="L49" s="778"/>
      <c r="M49" s="778"/>
      <c r="N49" s="778"/>
      <c r="O49" s="778"/>
      <c r="P49" s="778"/>
      <c r="Q49" s="778"/>
    </row>
    <row r="50" spans="1:74" s="439" customFormat="1" ht="12" customHeight="1" x14ac:dyDescent="0.2">
      <c r="A50" s="438"/>
      <c r="B50" s="793" t="s">
        <v>832</v>
      </c>
      <c r="C50" s="768"/>
      <c r="D50" s="768"/>
      <c r="E50" s="768"/>
      <c r="F50" s="768"/>
      <c r="G50" s="768"/>
      <c r="H50" s="768"/>
      <c r="I50" s="768"/>
      <c r="J50" s="768"/>
      <c r="K50" s="768"/>
      <c r="L50" s="768"/>
      <c r="M50" s="768"/>
      <c r="N50" s="768"/>
      <c r="O50" s="768"/>
      <c r="P50" s="768"/>
      <c r="Q50" s="764"/>
      <c r="AY50" s="538"/>
      <c r="AZ50" s="538"/>
      <c r="BA50" s="538"/>
      <c r="BB50" s="538"/>
      <c r="BC50" s="538"/>
      <c r="BD50" s="538"/>
      <c r="BE50" s="538"/>
      <c r="BF50" s="653"/>
      <c r="BG50" s="538"/>
      <c r="BH50" s="538"/>
      <c r="BI50" s="538"/>
      <c r="BJ50" s="538"/>
    </row>
    <row r="51" spans="1:74" s="439" customFormat="1" ht="12" customHeight="1" x14ac:dyDescent="0.2">
      <c r="A51" s="438"/>
      <c r="B51" s="793" t="s">
        <v>833</v>
      </c>
      <c r="C51" s="764"/>
      <c r="D51" s="764"/>
      <c r="E51" s="764"/>
      <c r="F51" s="764"/>
      <c r="G51" s="764"/>
      <c r="H51" s="764"/>
      <c r="I51" s="764"/>
      <c r="J51" s="764"/>
      <c r="K51" s="764"/>
      <c r="L51" s="764"/>
      <c r="M51" s="764"/>
      <c r="N51" s="764"/>
      <c r="O51" s="764"/>
      <c r="P51" s="764"/>
      <c r="Q51" s="764"/>
      <c r="AY51" s="538"/>
      <c r="AZ51" s="538"/>
      <c r="BA51" s="538"/>
      <c r="BB51" s="538"/>
      <c r="BC51" s="538"/>
      <c r="BD51" s="538"/>
      <c r="BE51" s="538"/>
      <c r="BF51" s="653"/>
      <c r="BG51" s="538"/>
      <c r="BH51" s="538"/>
      <c r="BI51" s="538"/>
      <c r="BJ51" s="538"/>
    </row>
    <row r="52" spans="1:74" s="439" customFormat="1" ht="12" customHeight="1" x14ac:dyDescent="0.2">
      <c r="A52" s="438"/>
      <c r="B52" s="793" t="s">
        <v>834</v>
      </c>
      <c r="C52" s="764"/>
      <c r="D52" s="764"/>
      <c r="E52" s="764"/>
      <c r="F52" s="764"/>
      <c r="G52" s="764"/>
      <c r="H52" s="764"/>
      <c r="I52" s="764"/>
      <c r="J52" s="764"/>
      <c r="K52" s="764"/>
      <c r="L52" s="764"/>
      <c r="M52" s="764"/>
      <c r="N52" s="764"/>
      <c r="O52" s="764"/>
      <c r="P52" s="764"/>
      <c r="Q52" s="764"/>
      <c r="AY52" s="538"/>
      <c r="AZ52" s="538"/>
      <c r="BA52" s="538"/>
      <c r="BB52" s="538"/>
      <c r="BC52" s="538"/>
      <c r="BD52" s="538"/>
      <c r="BE52" s="538"/>
      <c r="BF52" s="653"/>
      <c r="BG52" s="538"/>
      <c r="BH52" s="538"/>
      <c r="BI52" s="538"/>
      <c r="BJ52" s="538"/>
    </row>
    <row r="53" spans="1:74" s="439" customFormat="1" ht="12" customHeight="1" x14ac:dyDescent="0.2">
      <c r="A53" s="438"/>
      <c r="B53" s="793" t="s">
        <v>1303</v>
      </c>
      <c r="C53" s="768"/>
      <c r="D53" s="768"/>
      <c r="E53" s="768"/>
      <c r="F53" s="768"/>
      <c r="G53" s="768"/>
      <c r="H53" s="768"/>
      <c r="I53" s="768"/>
      <c r="J53" s="768"/>
      <c r="K53" s="768"/>
      <c r="L53" s="768"/>
      <c r="M53" s="768"/>
      <c r="N53" s="768"/>
      <c r="O53" s="768"/>
      <c r="P53" s="768"/>
      <c r="Q53" s="764"/>
      <c r="AY53" s="538"/>
      <c r="AZ53" s="538"/>
      <c r="BA53" s="538"/>
      <c r="BB53" s="538"/>
      <c r="BC53" s="538"/>
      <c r="BD53" s="538"/>
      <c r="BE53" s="538"/>
      <c r="BF53" s="653"/>
      <c r="BG53" s="538"/>
      <c r="BH53" s="538"/>
      <c r="BI53" s="538"/>
      <c r="BJ53" s="538"/>
    </row>
    <row r="54" spans="1:74" s="439" customFormat="1" ht="12" customHeight="1" x14ac:dyDescent="0.2">
      <c r="A54" s="438"/>
      <c r="B54" s="793" t="s">
        <v>1026</v>
      </c>
      <c r="C54" s="793"/>
      <c r="D54" s="793"/>
      <c r="E54" s="793"/>
      <c r="F54" s="793"/>
      <c r="G54" s="793"/>
      <c r="H54" s="793"/>
      <c r="I54" s="793"/>
      <c r="J54" s="793"/>
      <c r="K54" s="793"/>
      <c r="L54" s="793"/>
      <c r="M54" s="793"/>
      <c r="N54" s="793"/>
      <c r="O54" s="793"/>
      <c r="P54" s="793"/>
      <c r="Q54" s="764"/>
      <c r="AY54" s="538"/>
      <c r="AZ54" s="538"/>
      <c r="BA54" s="538"/>
      <c r="BB54" s="538"/>
      <c r="BC54" s="538"/>
      <c r="BD54" s="538"/>
      <c r="BE54" s="538"/>
      <c r="BF54" s="653"/>
      <c r="BG54" s="538"/>
      <c r="BH54" s="538"/>
      <c r="BI54" s="538"/>
      <c r="BJ54" s="538"/>
    </row>
    <row r="55" spans="1:74" s="439" customFormat="1" ht="12" customHeight="1" x14ac:dyDescent="0.2">
      <c r="A55" s="438"/>
      <c r="B55" s="793" t="s">
        <v>1128</v>
      </c>
      <c r="C55" s="793"/>
      <c r="D55" s="793"/>
      <c r="E55" s="793"/>
      <c r="F55" s="793"/>
      <c r="G55" s="793"/>
      <c r="H55" s="793"/>
      <c r="I55" s="793"/>
      <c r="J55" s="793"/>
      <c r="K55" s="793"/>
      <c r="L55" s="793"/>
      <c r="M55" s="793"/>
      <c r="N55" s="793"/>
      <c r="O55" s="793"/>
      <c r="P55" s="793"/>
      <c r="Q55" s="764"/>
      <c r="AY55" s="538"/>
      <c r="AZ55" s="538"/>
      <c r="BA55" s="538"/>
      <c r="BB55" s="538"/>
      <c r="BC55" s="538"/>
      <c r="BD55" s="538"/>
      <c r="BE55" s="538"/>
      <c r="BF55" s="653"/>
      <c r="BG55" s="538"/>
      <c r="BH55" s="538"/>
      <c r="BI55" s="538"/>
      <c r="BJ55" s="538"/>
    </row>
    <row r="56" spans="1:74" s="743" customFormat="1" ht="12" customHeight="1" x14ac:dyDescent="0.2">
      <c r="A56" s="438"/>
      <c r="B56" s="757" t="s">
        <v>1307</v>
      </c>
      <c r="Q56" s="742"/>
      <c r="AY56" s="538"/>
      <c r="AZ56" s="538"/>
      <c r="BA56" s="538"/>
      <c r="BB56" s="538"/>
      <c r="BC56" s="538"/>
      <c r="BD56" s="538"/>
      <c r="BE56" s="538"/>
      <c r="BF56" s="653"/>
      <c r="BG56" s="538"/>
      <c r="BH56" s="538"/>
      <c r="BI56" s="538"/>
      <c r="BJ56" s="538"/>
    </row>
    <row r="57" spans="1:74" s="439" customFormat="1" ht="12" customHeight="1" x14ac:dyDescent="0.2">
      <c r="A57" s="438"/>
      <c r="B57" s="793" t="s">
        <v>1269</v>
      </c>
      <c r="C57" s="768"/>
      <c r="D57" s="768"/>
      <c r="E57" s="768"/>
      <c r="F57" s="768"/>
      <c r="G57" s="768"/>
      <c r="H57" s="768"/>
      <c r="I57" s="768"/>
      <c r="J57" s="768"/>
      <c r="K57" s="768"/>
      <c r="L57" s="768"/>
      <c r="M57" s="768"/>
      <c r="N57" s="768"/>
      <c r="O57" s="768"/>
      <c r="P57" s="768"/>
      <c r="Q57" s="764"/>
      <c r="AY57" s="538"/>
      <c r="AZ57" s="538"/>
      <c r="BA57" s="538"/>
      <c r="BB57" s="538"/>
      <c r="BC57" s="538"/>
      <c r="BD57" s="538"/>
      <c r="BE57" s="538"/>
      <c r="BF57" s="653"/>
      <c r="BG57" s="538"/>
      <c r="BH57" s="538"/>
      <c r="BI57" s="538"/>
      <c r="BJ57" s="538"/>
    </row>
    <row r="58" spans="1:74" s="439" customFormat="1" ht="12" customHeight="1" x14ac:dyDescent="0.2">
      <c r="A58" s="438"/>
      <c r="B58" s="793" t="s">
        <v>1081</v>
      </c>
      <c r="C58" s="768"/>
      <c r="D58" s="768"/>
      <c r="E58" s="768"/>
      <c r="F58" s="768"/>
      <c r="G58" s="768"/>
      <c r="H58" s="768"/>
      <c r="I58" s="768"/>
      <c r="J58" s="768"/>
      <c r="K58" s="768"/>
      <c r="L58" s="768"/>
      <c r="M58" s="768"/>
      <c r="N58" s="768"/>
      <c r="O58" s="768"/>
      <c r="P58" s="768"/>
      <c r="Q58" s="764"/>
      <c r="AY58" s="538"/>
      <c r="AZ58" s="538"/>
      <c r="BA58" s="538"/>
      <c r="BB58" s="538"/>
      <c r="BC58" s="538"/>
      <c r="BD58" s="538"/>
      <c r="BE58" s="538"/>
      <c r="BF58" s="653"/>
      <c r="BG58" s="538"/>
      <c r="BH58" s="538"/>
      <c r="BI58" s="538"/>
      <c r="BJ58" s="538"/>
    </row>
    <row r="59" spans="1:74" s="439" customFormat="1" ht="12" customHeight="1" x14ac:dyDescent="0.2">
      <c r="A59" s="438"/>
      <c r="B59" s="767" t="s">
        <v>1069</v>
      </c>
      <c r="C59" s="768"/>
      <c r="D59" s="768"/>
      <c r="E59" s="768"/>
      <c r="F59" s="768"/>
      <c r="G59" s="768"/>
      <c r="H59" s="768"/>
      <c r="I59" s="768"/>
      <c r="J59" s="768"/>
      <c r="K59" s="768"/>
      <c r="L59" s="768"/>
      <c r="M59" s="768"/>
      <c r="N59" s="768"/>
      <c r="O59" s="768"/>
      <c r="P59" s="768"/>
      <c r="Q59" s="764"/>
      <c r="AY59" s="538"/>
      <c r="AZ59" s="538"/>
      <c r="BA59" s="538"/>
      <c r="BB59" s="538"/>
      <c r="BC59" s="538"/>
      <c r="BD59" s="538"/>
      <c r="BE59" s="538"/>
      <c r="BF59" s="653"/>
      <c r="BG59" s="538"/>
      <c r="BH59" s="538"/>
      <c r="BI59" s="538"/>
      <c r="BJ59" s="538"/>
    </row>
    <row r="60" spans="1:74" s="439" customFormat="1" ht="12.75" x14ac:dyDescent="0.2">
      <c r="A60" s="438"/>
      <c r="B60" s="792" t="s">
        <v>1092</v>
      </c>
      <c r="C60" s="764"/>
      <c r="D60" s="764"/>
      <c r="E60" s="764"/>
      <c r="F60" s="764"/>
      <c r="G60" s="764"/>
      <c r="H60" s="764"/>
      <c r="I60" s="764"/>
      <c r="J60" s="764"/>
      <c r="K60" s="764"/>
      <c r="L60" s="764"/>
      <c r="M60" s="764"/>
      <c r="N60" s="764"/>
      <c r="O60" s="764"/>
      <c r="P60" s="764"/>
      <c r="Q60" s="764"/>
      <c r="AY60" s="538"/>
      <c r="AZ60" s="538"/>
      <c r="BA60" s="538"/>
      <c r="BB60" s="538"/>
      <c r="BC60" s="538"/>
      <c r="BD60" s="538"/>
      <c r="BE60" s="538"/>
      <c r="BF60" s="653"/>
      <c r="BG60" s="538"/>
      <c r="BH60" s="538"/>
      <c r="BI60" s="538"/>
      <c r="BJ60" s="538"/>
    </row>
    <row r="61" spans="1:74" s="439" customFormat="1" ht="12" customHeight="1" x14ac:dyDescent="0.2">
      <c r="A61" s="438"/>
      <c r="B61" s="762" t="s">
        <v>1073</v>
      </c>
      <c r="C61" s="763"/>
      <c r="D61" s="763"/>
      <c r="E61" s="763"/>
      <c r="F61" s="763"/>
      <c r="G61" s="763"/>
      <c r="H61" s="763"/>
      <c r="I61" s="763"/>
      <c r="J61" s="763"/>
      <c r="K61" s="763"/>
      <c r="L61" s="763"/>
      <c r="M61" s="763"/>
      <c r="N61" s="763"/>
      <c r="O61" s="763"/>
      <c r="P61" s="763"/>
      <c r="Q61" s="764"/>
      <c r="AY61" s="538"/>
      <c r="AZ61" s="538"/>
      <c r="BA61" s="538"/>
      <c r="BB61" s="538"/>
      <c r="BC61" s="538"/>
      <c r="BD61" s="538"/>
      <c r="BE61" s="538"/>
      <c r="BF61" s="653"/>
      <c r="BG61" s="538"/>
      <c r="BH61" s="538"/>
      <c r="BI61" s="538"/>
      <c r="BJ61" s="538"/>
    </row>
    <row r="62" spans="1:74" s="440" customFormat="1" ht="12" customHeight="1" x14ac:dyDescent="0.2">
      <c r="A62" s="436"/>
      <c r="B62" s="784" t="s">
        <v>1184</v>
      </c>
      <c r="C62" s="764"/>
      <c r="D62" s="764"/>
      <c r="E62" s="764"/>
      <c r="F62" s="764"/>
      <c r="G62" s="764"/>
      <c r="H62" s="764"/>
      <c r="I62" s="764"/>
      <c r="J62" s="764"/>
      <c r="K62" s="764"/>
      <c r="L62" s="764"/>
      <c r="M62" s="764"/>
      <c r="N62" s="764"/>
      <c r="O62" s="764"/>
      <c r="P62" s="764"/>
      <c r="Q62" s="764"/>
      <c r="AY62" s="537"/>
      <c r="AZ62" s="537"/>
      <c r="BA62" s="537"/>
      <c r="BB62" s="537"/>
      <c r="BC62" s="537"/>
      <c r="BD62" s="537"/>
      <c r="BE62" s="537"/>
      <c r="BF62" s="652"/>
      <c r="BG62" s="537"/>
      <c r="BH62" s="537"/>
      <c r="BI62" s="537"/>
      <c r="BJ62" s="537"/>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row r="136" spans="63:74" x14ac:dyDescent="0.2">
      <c r="BK136" s="411"/>
      <c r="BL136" s="411"/>
      <c r="BM136" s="411"/>
      <c r="BN136" s="411"/>
      <c r="BO136" s="411"/>
      <c r="BP136" s="411"/>
      <c r="BQ136" s="411"/>
      <c r="BR136" s="411"/>
      <c r="BS136" s="411"/>
      <c r="BT136" s="411"/>
      <c r="BU136" s="411"/>
      <c r="BV136" s="411"/>
    </row>
    <row r="137" spans="63:74" x14ac:dyDescent="0.2">
      <c r="BK137" s="411"/>
      <c r="BL137" s="411"/>
      <c r="BM137" s="411"/>
      <c r="BN137" s="411"/>
      <c r="BO137" s="411"/>
      <c r="BP137" s="411"/>
      <c r="BQ137" s="411"/>
      <c r="BR137" s="411"/>
      <c r="BS137" s="411"/>
      <c r="BT137" s="411"/>
      <c r="BU137" s="411"/>
      <c r="BV137" s="411"/>
    </row>
  </sheetData>
  <mergeCells count="21">
    <mergeCell ref="B54:Q54"/>
    <mergeCell ref="B55:Q55"/>
    <mergeCell ref="A1:A2"/>
    <mergeCell ref="B49:Q49"/>
    <mergeCell ref="B50:Q50"/>
    <mergeCell ref="B51:Q51"/>
    <mergeCell ref="B52:Q52"/>
    <mergeCell ref="B53:Q53"/>
    <mergeCell ref="AM3:AX3"/>
    <mergeCell ref="AY3:BJ3"/>
    <mergeCell ref="BK3:BV3"/>
    <mergeCell ref="B1:AL1"/>
    <mergeCell ref="C3:N3"/>
    <mergeCell ref="O3:Z3"/>
    <mergeCell ref="AA3:AL3"/>
    <mergeCell ref="B60:Q60"/>
    <mergeCell ref="B61:Q61"/>
    <mergeCell ref="B62:Q62"/>
    <mergeCell ref="B57:Q57"/>
    <mergeCell ref="B58:Q58"/>
    <mergeCell ref="B59:Q59"/>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6"/>
  <sheetViews>
    <sheetView workbookViewId="0">
      <pane xSplit="2" ySplit="4" topLeftCell="AV34" activePane="bottomRight" state="frozen"/>
      <selection activeCell="BC15" sqref="BC15"/>
      <selection pane="topRight" activeCell="BC15" sqref="BC15"/>
      <selection pane="bottomLeft" activeCell="BC15" sqref="BC15"/>
      <selection pane="bottomRight" activeCell="AZ52" sqref="AZ52"/>
    </sheetView>
  </sheetViews>
  <sheetFormatPr defaultColWidth="8.5703125" defaultRowHeight="11.25" x14ac:dyDescent="0.2"/>
  <cols>
    <col min="1" max="1" width="11.5703125" style="162" customWidth="1"/>
    <col min="2" max="2" width="32.5703125" style="153" customWidth="1"/>
    <col min="3" max="50" width="6.5703125" style="153" customWidth="1"/>
    <col min="51" max="57" width="6.5703125" style="494" customWidth="1"/>
    <col min="58" max="58" width="6.5703125" style="647" customWidth="1"/>
    <col min="59" max="62" width="6.5703125" style="494" customWidth="1"/>
    <col min="63" max="74" width="6.5703125" style="153" customWidth="1"/>
    <col min="75" max="16384" width="8.5703125" style="153"/>
  </cols>
  <sheetData>
    <row r="1" spans="1:74" ht="13.35" customHeight="1" x14ac:dyDescent="0.2">
      <c r="A1" s="770" t="s">
        <v>1021</v>
      </c>
      <c r="B1" s="794" t="s">
        <v>1154</v>
      </c>
      <c r="C1" s="778"/>
      <c r="D1" s="778"/>
      <c r="E1" s="778"/>
      <c r="F1" s="778"/>
      <c r="G1" s="778"/>
      <c r="H1" s="778"/>
      <c r="I1" s="778"/>
      <c r="J1" s="778"/>
      <c r="K1" s="778"/>
      <c r="L1" s="778"/>
      <c r="M1" s="778"/>
      <c r="N1" s="778"/>
      <c r="O1" s="778"/>
      <c r="P1" s="778"/>
      <c r="Q1" s="778"/>
      <c r="R1" s="778"/>
      <c r="S1" s="778"/>
      <c r="T1" s="778"/>
      <c r="U1" s="778"/>
      <c r="V1" s="778"/>
      <c r="W1" s="778"/>
      <c r="X1" s="778"/>
      <c r="Y1" s="778"/>
      <c r="Z1" s="778"/>
      <c r="AA1" s="778"/>
      <c r="AB1" s="778"/>
      <c r="AC1" s="778"/>
      <c r="AD1" s="778"/>
      <c r="AE1" s="778"/>
      <c r="AF1" s="778"/>
      <c r="AG1" s="778"/>
      <c r="AH1" s="778"/>
      <c r="AI1" s="778"/>
      <c r="AJ1" s="778"/>
      <c r="AK1" s="778"/>
      <c r="AL1" s="778"/>
    </row>
    <row r="2" spans="1:74" ht="12.75" x14ac:dyDescent="0.2">
      <c r="A2" s="771"/>
      <c r="B2" s="542" t="str">
        <f>"U.S. Energy Information Administration  |  Short-Term Energy Outlook  - "&amp;Dates!D1</f>
        <v>U.S. Energy Information Administration  |  Short-Term Energy Outlook  - October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779">
        <f>Dates!D3</f>
        <v>2012</v>
      </c>
      <c r="D3" s="775"/>
      <c r="E3" s="775"/>
      <c r="F3" s="775"/>
      <c r="G3" s="775"/>
      <c r="H3" s="775"/>
      <c r="I3" s="775"/>
      <c r="J3" s="775"/>
      <c r="K3" s="775"/>
      <c r="L3" s="775"/>
      <c r="M3" s="775"/>
      <c r="N3" s="776"/>
      <c r="O3" s="779">
        <f>C3+1</f>
        <v>2013</v>
      </c>
      <c r="P3" s="780"/>
      <c r="Q3" s="780"/>
      <c r="R3" s="780"/>
      <c r="S3" s="780"/>
      <c r="T3" s="780"/>
      <c r="U3" s="780"/>
      <c r="V3" s="780"/>
      <c r="W3" s="780"/>
      <c r="X3" s="775"/>
      <c r="Y3" s="775"/>
      <c r="Z3" s="776"/>
      <c r="AA3" s="772">
        <f>O3+1</f>
        <v>2014</v>
      </c>
      <c r="AB3" s="775"/>
      <c r="AC3" s="775"/>
      <c r="AD3" s="775"/>
      <c r="AE3" s="775"/>
      <c r="AF3" s="775"/>
      <c r="AG3" s="775"/>
      <c r="AH3" s="775"/>
      <c r="AI3" s="775"/>
      <c r="AJ3" s="775"/>
      <c r="AK3" s="775"/>
      <c r="AL3" s="776"/>
      <c r="AM3" s="772">
        <f>AA3+1</f>
        <v>2015</v>
      </c>
      <c r="AN3" s="775"/>
      <c r="AO3" s="775"/>
      <c r="AP3" s="775"/>
      <c r="AQ3" s="775"/>
      <c r="AR3" s="775"/>
      <c r="AS3" s="775"/>
      <c r="AT3" s="775"/>
      <c r="AU3" s="775"/>
      <c r="AV3" s="775"/>
      <c r="AW3" s="775"/>
      <c r="AX3" s="776"/>
      <c r="AY3" s="772">
        <f>AM3+1</f>
        <v>2016</v>
      </c>
      <c r="AZ3" s="773"/>
      <c r="BA3" s="773"/>
      <c r="BB3" s="773"/>
      <c r="BC3" s="773"/>
      <c r="BD3" s="773"/>
      <c r="BE3" s="773"/>
      <c r="BF3" s="773"/>
      <c r="BG3" s="773"/>
      <c r="BH3" s="773"/>
      <c r="BI3" s="773"/>
      <c r="BJ3" s="774"/>
      <c r="BK3" s="772">
        <f>AY3+1</f>
        <v>2017</v>
      </c>
      <c r="BL3" s="775"/>
      <c r="BM3" s="775"/>
      <c r="BN3" s="775"/>
      <c r="BO3" s="775"/>
      <c r="BP3" s="775"/>
      <c r="BQ3" s="775"/>
      <c r="BR3" s="775"/>
      <c r="BS3" s="775"/>
      <c r="BT3" s="775"/>
      <c r="BU3" s="775"/>
      <c r="BV3" s="77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BK5" s="411"/>
      <c r="BL5" s="411"/>
      <c r="BM5" s="411"/>
      <c r="BN5" s="411"/>
      <c r="BO5" s="411"/>
      <c r="BP5" s="411"/>
      <c r="BQ5" s="411"/>
      <c r="BR5" s="411"/>
      <c r="BS5" s="411"/>
      <c r="BT5" s="411"/>
      <c r="BU5" s="411"/>
      <c r="BV5" s="411"/>
    </row>
    <row r="6" spans="1:74" ht="11.1" customHeight="1" x14ac:dyDescent="0.2">
      <c r="A6" s="162" t="s">
        <v>514</v>
      </c>
      <c r="B6" s="172" t="s">
        <v>531</v>
      </c>
      <c r="C6" s="252">
        <v>17.598614161</v>
      </c>
      <c r="D6" s="252">
        <v>17.910183138000001</v>
      </c>
      <c r="E6" s="252">
        <v>17.629579484000001</v>
      </c>
      <c r="F6" s="252">
        <v>17.694988667000001</v>
      </c>
      <c r="G6" s="252">
        <v>17.638230547999999</v>
      </c>
      <c r="H6" s="252">
        <v>17.451956667000001</v>
      </c>
      <c r="I6" s="252">
        <v>17.640918452000001</v>
      </c>
      <c r="J6" s="252">
        <v>17.653286000000001</v>
      </c>
      <c r="K6" s="252">
        <v>17.780502333000001</v>
      </c>
      <c r="L6" s="252">
        <v>18.336105160999999</v>
      </c>
      <c r="M6" s="252">
        <v>18.666585999999999</v>
      </c>
      <c r="N6" s="252">
        <v>18.863197097</v>
      </c>
      <c r="O6" s="252">
        <v>18.664297387000001</v>
      </c>
      <c r="P6" s="252">
        <v>18.650859713999999</v>
      </c>
      <c r="Q6" s="252">
        <v>18.919097097000002</v>
      </c>
      <c r="R6" s="252">
        <v>19.056496332999998</v>
      </c>
      <c r="S6" s="252">
        <v>18.714398226</v>
      </c>
      <c r="T6" s="252">
        <v>18.902444667000001</v>
      </c>
      <c r="U6" s="252">
        <v>19.375505806</v>
      </c>
      <c r="V6" s="252">
        <v>19.713653548</v>
      </c>
      <c r="W6" s="252">
        <v>19.873238000000001</v>
      </c>
      <c r="X6" s="252">
        <v>19.819974128999998</v>
      </c>
      <c r="Y6" s="252">
        <v>20.212955333</v>
      </c>
      <c r="Z6" s="252">
        <v>20.334444516000001</v>
      </c>
      <c r="AA6" s="252">
        <v>20.310163128999999</v>
      </c>
      <c r="AB6" s="252">
        <v>20.401996143000002</v>
      </c>
      <c r="AC6" s="252">
        <v>20.658422516000002</v>
      </c>
      <c r="AD6" s="252">
        <v>21.108474999999999</v>
      </c>
      <c r="AE6" s="252">
        <v>20.918547547999999</v>
      </c>
      <c r="AF6" s="252">
        <v>21.392154000000001</v>
      </c>
      <c r="AG6" s="252">
        <v>21.478087386999999</v>
      </c>
      <c r="AH6" s="252">
        <v>21.547011032</v>
      </c>
      <c r="AI6" s="252">
        <v>21.640782999999999</v>
      </c>
      <c r="AJ6" s="252">
        <v>21.991598774</v>
      </c>
      <c r="AK6" s="252">
        <v>22.164590333</v>
      </c>
      <c r="AL6" s="252">
        <v>22.491153226000002</v>
      </c>
      <c r="AM6" s="252">
        <v>22.101909386999999</v>
      </c>
      <c r="AN6" s="252">
        <v>22.398045143000001</v>
      </c>
      <c r="AO6" s="252">
        <v>22.384800419000001</v>
      </c>
      <c r="AP6" s="252">
        <v>22.169039999999999</v>
      </c>
      <c r="AQ6" s="252">
        <v>21.79751229</v>
      </c>
      <c r="AR6" s="252">
        <v>21.828828667</v>
      </c>
      <c r="AS6" s="252">
        <v>22.463635676999999</v>
      </c>
      <c r="AT6" s="252">
        <v>22.576387419</v>
      </c>
      <c r="AU6" s="252">
        <v>22.116786667</v>
      </c>
      <c r="AV6" s="252">
        <v>22.231565289999999</v>
      </c>
      <c r="AW6" s="252">
        <v>22.510452666999999</v>
      </c>
      <c r="AX6" s="252">
        <v>22.472732032</v>
      </c>
      <c r="AY6" s="252">
        <v>22.353900774</v>
      </c>
      <c r="AZ6" s="252">
        <v>22.146254793000001</v>
      </c>
      <c r="BA6" s="252">
        <v>22.251121452</v>
      </c>
      <c r="BB6" s="252">
        <v>21.647040666999999</v>
      </c>
      <c r="BC6" s="252">
        <v>21.132258516</v>
      </c>
      <c r="BD6" s="252">
        <v>21.312221949000001</v>
      </c>
      <c r="BE6" s="252">
        <v>21.937251667000002</v>
      </c>
      <c r="BF6" s="252">
        <v>21.497932732999999</v>
      </c>
      <c r="BG6" s="252">
        <v>21.455805612999999</v>
      </c>
      <c r="BH6" s="409">
        <v>21.511277459999999</v>
      </c>
      <c r="BI6" s="409">
        <v>21.706635256999999</v>
      </c>
      <c r="BJ6" s="409">
        <v>21.703776018999999</v>
      </c>
      <c r="BK6" s="409">
        <v>21.681416279</v>
      </c>
      <c r="BL6" s="409">
        <v>21.670184682999999</v>
      </c>
      <c r="BM6" s="409">
        <v>21.684597688</v>
      </c>
      <c r="BN6" s="409">
        <v>21.825213367</v>
      </c>
      <c r="BO6" s="409">
        <v>21.822124507000002</v>
      </c>
      <c r="BP6" s="409">
        <v>21.968625944999999</v>
      </c>
      <c r="BQ6" s="409">
        <v>22.013458001</v>
      </c>
      <c r="BR6" s="409">
        <v>22.123642042</v>
      </c>
      <c r="BS6" s="409">
        <v>22.133946139999999</v>
      </c>
      <c r="BT6" s="409">
        <v>22.277165548999999</v>
      </c>
      <c r="BU6" s="409">
        <v>22.535534295000001</v>
      </c>
      <c r="BV6" s="409">
        <v>22.551652302000001</v>
      </c>
    </row>
    <row r="7" spans="1:74" ht="11.1" customHeight="1" x14ac:dyDescent="0.2">
      <c r="A7" s="162" t="s">
        <v>264</v>
      </c>
      <c r="B7" s="173" t="s">
        <v>365</v>
      </c>
      <c r="C7" s="252">
        <v>3.8854289999999998</v>
      </c>
      <c r="D7" s="252">
        <v>4.0564289999999996</v>
      </c>
      <c r="E7" s="252">
        <v>3.7944290000000001</v>
      </c>
      <c r="F7" s="252">
        <v>3.9224290000000002</v>
      </c>
      <c r="G7" s="252">
        <v>3.6924290000000002</v>
      </c>
      <c r="H7" s="252">
        <v>3.601429</v>
      </c>
      <c r="I7" s="252">
        <v>3.7814290000000002</v>
      </c>
      <c r="J7" s="252">
        <v>3.7614290000000001</v>
      </c>
      <c r="K7" s="252">
        <v>3.6784289999999999</v>
      </c>
      <c r="L7" s="252">
        <v>3.9004289999999999</v>
      </c>
      <c r="M7" s="252">
        <v>4.0084289999999996</v>
      </c>
      <c r="N7" s="252">
        <v>4.1944290000000004</v>
      </c>
      <c r="O7" s="252">
        <v>4.1161479999999999</v>
      </c>
      <c r="P7" s="252">
        <v>4.0271480000000004</v>
      </c>
      <c r="Q7" s="252">
        <v>4.188148</v>
      </c>
      <c r="R7" s="252">
        <v>3.986148</v>
      </c>
      <c r="S7" s="252">
        <v>3.7151480000000001</v>
      </c>
      <c r="T7" s="252">
        <v>3.8751479999999998</v>
      </c>
      <c r="U7" s="252">
        <v>4.0351480000000004</v>
      </c>
      <c r="V7" s="252">
        <v>4.2101480000000002</v>
      </c>
      <c r="W7" s="252">
        <v>4.071148</v>
      </c>
      <c r="X7" s="252">
        <v>4.0641480000000003</v>
      </c>
      <c r="Y7" s="252">
        <v>4.2471480000000001</v>
      </c>
      <c r="Z7" s="252">
        <v>4.3331480000000004</v>
      </c>
      <c r="AA7" s="252">
        <v>4.3781480000000004</v>
      </c>
      <c r="AB7" s="252">
        <v>4.4091480000000001</v>
      </c>
      <c r="AC7" s="252">
        <v>4.4671479999999999</v>
      </c>
      <c r="AD7" s="252">
        <v>4.3401480000000001</v>
      </c>
      <c r="AE7" s="252">
        <v>4.1811480000000003</v>
      </c>
      <c r="AF7" s="252">
        <v>4.3031480000000002</v>
      </c>
      <c r="AG7" s="252">
        <v>4.3551479999999998</v>
      </c>
      <c r="AH7" s="252">
        <v>4.2941479999999999</v>
      </c>
      <c r="AI7" s="252">
        <v>4.3321480000000001</v>
      </c>
      <c r="AJ7" s="252">
        <v>4.5141479999999996</v>
      </c>
      <c r="AK7" s="252">
        <v>4.5211480000000002</v>
      </c>
      <c r="AL7" s="252">
        <v>4.627148</v>
      </c>
      <c r="AM7" s="252">
        <v>4.6971480000000003</v>
      </c>
      <c r="AN7" s="252">
        <v>4.7381479999999998</v>
      </c>
      <c r="AO7" s="252">
        <v>4.627148</v>
      </c>
      <c r="AP7" s="252">
        <v>4.2951480000000002</v>
      </c>
      <c r="AQ7" s="252">
        <v>3.994148</v>
      </c>
      <c r="AR7" s="252">
        <v>4.1991480000000001</v>
      </c>
      <c r="AS7" s="252">
        <v>4.6131479999999998</v>
      </c>
      <c r="AT7" s="252">
        <v>4.7541479999999998</v>
      </c>
      <c r="AU7" s="252">
        <v>4.2941479999999999</v>
      </c>
      <c r="AV7" s="252">
        <v>4.414148</v>
      </c>
      <c r="AW7" s="252">
        <v>4.6811480000000003</v>
      </c>
      <c r="AX7" s="252">
        <v>4.7681480000000001</v>
      </c>
      <c r="AY7" s="252">
        <v>4.8091480000000004</v>
      </c>
      <c r="AZ7" s="252">
        <v>4.7291480000000004</v>
      </c>
      <c r="BA7" s="252">
        <v>4.6491480000000003</v>
      </c>
      <c r="BB7" s="252">
        <v>4.3011480000000004</v>
      </c>
      <c r="BC7" s="252">
        <v>3.6631480000000001</v>
      </c>
      <c r="BD7" s="252">
        <v>3.9754274164000001</v>
      </c>
      <c r="BE7" s="252">
        <v>4.5898095196000002</v>
      </c>
      <c r="BF7" s="252">
        <v>4.6337525843999998</v>
      </c>
      <c r="BG7" s="252">
        <v>4.6782686602999997</v>
      </c>
      <c r="BH7" s="409">
        <v>4.7023494962000001</v>
      </c>
      <c r="BI7" s="409">
        <v>4.7238282562</v>
      </c>
      <c r="BJ7" s="409">
        <v>4.7377554114000002</v>
      </c>
      <c r="BK7" s="409">
        <v>4.8177768651999999</v>
      </c>
      <c r="BL7" s="409">
        <v>4.7894263492000002</v>
      </c>
      <c r="BM7" s="409">
        <v>4.7623662274000003</v>
      </c>
      <c r="BN7" s="409">
        <v>4.7725846089999999</v>
      </c>
      <c r="BO7" s="409">
        <v>4.7443479576999996</v>
      </c>
      <c r="BP7" s="409">
        <v>4.7655012402999999</v>
      </c>
      <c r="BQ7" s="409">
        <v>4.7459732303999997</v>
      </c>
      <c r="BR7" s="409">
        <v>4.7760834935999998</v>
      </c>
      <c r="BS7" s="409">
        <v>4.8260547050999998</v>
      </c>
      <c r="BT7" s="409">
        <v>4.8383923091999996</v>
      </c>
      <c r="BU7" s="409">
        <v>4.848487091</v>
      </c>
      <c r="BV7" s="409">
        <v>4.8197366354</v>
      </c>
    </row>
    <row r="8" spans="1:74" ht="11.1" customHeight="1" x14ac:dyDescent="0.2">
      <c r="A8" s="162" t="s">
        <v>265</v>
      </c>
      <c r="B8" s="173" t="s">
        <v>366</v>
      </c>
      <c r="C8" s="252">
        <v>2.9176099999999998</v>
      </c>
      <c r="D8" s="252">
        <v>2.9446099999999999</v>
      </c>
      <c r="E8" s="252">
        <v>2.9626100000000002</v>
      </c>
      <c r="F8" s="252">
        <v>2.9576099999999999</v>
      </c>
      <c r="G8" s="252">
        <v>2.9496099999999998</v>
      </c>
      <c r="H8" s="252">
        <v>2.9496099999999998</v>
      </c>
      <c r="I8" s="252">
        <v>2.9256099999999998</v>
      </c>
      <c r="J8" s="252">
        <v>2.9626100000000002</v>
      </c>
      <c r="K8" s="252">
        <v>2.9496099999999998</v>
      </c>
      <c r="L8" s="252">
        <v>2.8986100000000001</v>
      </c>
      <c r="M8" s="252">
        <v>2.9516100000000001</v>
      </c>
      <c r="N8" s="252">
        <v>2.9206099999999999</v>
      </c>
      <c r="O8" s="252">
        <v>2.960143</v>
      </c>
      <c r="P8" s="252">
        <v>2.9511430000000001</v>
      </c>
      <c r="Q8" s="252">
        <v>2.9021430000000001</v>
      </c>
      <c r="R8" s="252">
        <v>2.9021430000000001</v>
      </c>
      <c r="S8" s="252">
        <v>2.8851429999999998</v>
      </c>
      <c r="T8" s="252">
        <v>2.9131429999999998</v>
      </c>
      <c r="U8" s="252">
        <v>2.8821430000000001</v>
      </c>
      <c r="V8" s="252">
        <v>2.915143</v>
      </c>
      <c r="W8" s="252">
        <v>2.9181430000000002</v>
      </c>
      <c r="X8" s="252">
        <v>2.9331429999999998</v>
      </c>
      <c r="Y8" s="252">
        <v>2.9061430000000001</v>
      </c>
      <c r="Z8" s="252">
        <v>2.915143</v>
      </c>
      <c r="AA8" s="252">
        <v>2.8901430000000001</v>
      </c>
      <c r="AB8" s="252">
        <v>2.899143</v>
      </c>
      <c r="AC8" s="252">
        <v>2.8801429999999999</v>
      </c>
      <c r="AD8" s="252">
        <v>2.8731429999999998</v>
      </c>
      <c r="AE8" s="252">
        <v>2.8891429999999998</v>
      </c>
      <c r="AF8" s="252">
        <v>2.8291430000000002</v>
      </c>
      <c r="AG8" s="252">
        <v>2.7751429999999999</v>
      </c>
      <c r="AH8" s="252">
        <v>2.8091430000000002</v>
      </c>
      <c r="AI8" s="252">
        <v>2.7831429999999999</v>
      </c>
      <c r="AJ8" s="252">
        <v>2.7521429999999998</v>
      </c>
      <c r="AK8" s="252">
        <v>2.7441430000000002</v>
      </c>
      <c r="AL8" s="252">
        <v>2.738143</v>
      </c>
      <c r="AM8" s="252">
        <v>2.635643</v>
      </c>
      <c r="AN8" s="252">
        <v>2.711643</v>
      </c>
      <c r="AO8" s="252">
        <v>2.6926429999999999</v>
      </c>
      <c r="AP8" s="252">
        <v>2.5456430000000001</v>
      </c>
      <c r="AQ8" s="252">
        <v>2.5836429999999999</v>
      </c>
      <c r="AR8" s="252">
        <v>2.6056430000000002</v>
      </c>
      <c r="AS8" s="252">
        <v>2.6346430000000001</v>
      </c>
      <c r="AT8" s="252">
        <v>2.6176430000000002</v>
      </c>
      <c r="AU8" s="252">
        <v>2.6216430000000002</v>
      </c>
      <c r="AV8" s="252">
        <v>2.6286429999999998</v>
      </c>
      <c r="AW8" s="252">
        <v>2.6116429999999999</v>
      </c>
      <c r="AX8" s="252">
        <v>2.6116429999999999</v>
      </c>
      <c r="AY8" s="252">
        <v>2.6116429999999999</v>
      </c>
      <c r="AZ8" s="252">
        <v>2.5486430000000002</v>
      </c>
      <c r="BA8" s="252">
        <v>2.5406430000000002</v>
      </c>
      <c r="BB8" s="252">
        <v>2.5116429999999998</v>
      </c>
      <c r="BC8" s="252">
        <v>2.4826429999999999</v>
      </c>
      <c r="BD8" s="252">
        <v>2.5337218655</v>
      </c>
      <c r="BE8" s="252">
        <v>2.5107742119999998</v>
      </c>
      <c r="BF8" s="252">
        <v>2.4942738907000002</v>
      </c>
      <c r="BG8" s="252">
        <v>2.4898954085999998</v>
      </c>
      <c r="BH8" s="409">
        <v>2.4851338636999998</v>
      </c>
      <c r="BI8" s="409">
        <v>2.4806508011999999</v>
      </c>
      <c r="BJ8" s="409">
        <v>2.4759784079</v>
      </c>
      <c r="BK8" s="409">
        <v>2.4654345142</v>
      </c>
      <c r="BL8" s="409">
        <v>2.4613615339999999</v>
      </c>
      <c r="BM8" s="409">
        <v>2.4567348606000001</v>
      </c>
      <c r="BN8" s="409">
        <v>2.4524485577999999</v>
      </c>
      <c r="BO8" s="409">
        <v>2.4479660497000002</v>
      </c>
      <c r="BP8" s="409">
        <v>2.4440507052</v>
      </c>
      <c r="BQ8" s="409">
        <v>2.4283338702999999</v>
      </c>
      <c r="BR8" s="409">
        <v>2.4239698487000001</v>
      </c>
      <c r="BS8" s="409">
        <v>2.4198914353999998</v>
      </c>
      <c r="BT8" s="409">
        <v>2.4096832397000001</v>
      </c>
      <c r="BU8" s="409">
        <v>2.4055485034999999</v>
      </c>
      <c r="BV8" s="409">
        <v>2.4011860668999998</v>
      </c>
    </row>
    <row r="9" spans="1:74" ht="11.1" customHeight="1" x14ac:dyDescent="0.2">
      <c r="A9" s="162" t="s">
        <v>266</v>
      </c>
      <c r="B9" s="173" t="s">
        <v>367</v>
      </c>
      <c r="C9" s="252">
        <v>10.795575161</v>
      </c>
      <c r="D9" s="252">
        <v>10.909144138</v>
      </c>
      <c r="E9" s="252">
        <v>10.872540484</v>
      </c>
      <c r="F9" s="252">
        <v>10.814949667</v>
      </c>
      <c r="G9" s="252">
        <v>10.996191548000001</v>
      </c>
      <c r="H9" s="252">
        <v>10.900917667</v>
      </c>
      <c r="I9" s="252">
        <v>10.933879451999999</v>
      </c>
      <c r="J9" s="252">
        <v>10.929247</v>
      </c>
      <c r="K9" s="252">
        <v>11.152463333</v>
      </c>
      <c r="L9" s="252">
        <v>11.537066161</v>
      </c>
      <c r="M9" s="252">
        <v>11.706547</v>
      </c>
      <c r="N9" s="252">
        <v>11.748158096999999</v>
      </c>
      <c r="O9" s="252">
        <v>11.588006387</v>
      </c>
      <c r="P9" s="252">
        <v>11.672568714000001</v>
      </c>
      <c r="Q9" s="252">
        <v>11.828806096999999</v>
      </c>
      <c r="R9" s="252">
        <v>12.168205333</v>
      </c>
      <c r="S9" s="252">
        <v>12.114107226</v>
      </c>
      <c r="T9" s="252">
        <v>12.114153667</v>
      </c>
      <c r="U9" s="252">
        <v>12.458214806000001</v>
      </c>
      <c r="V9" s="252">
        <v>12.588362547999999</v>
      </c>
      <c r="W9" s="252">
        <v>12.883946999999999</v>
      </c>
      <c r="X9" s="252">
        <v>12.822683129</v>
      </c>
      <c r="Y9" s="252">
        <v>13.059664333000001</v>
      </c>
      <c r="Z9" s="252">
        <v>13.086153516</v>
      </c>
      <c r="AA9" s="252">
        <v>13.041872129</v>
      </c>
      <c r="AB9" s="252">
        <v>13.093705142999999</v>
      </c>
      <c r="AC9" s="252">
        <v>13.311131516</v>
      </c>
      <c r="AD9" s="252">
        <v>13.895184</v>
      </c>
      <c r="AE9" s="252">
        <v>13.848256548</v>
      </c>
      <c r="AF9" s="252">
        <v>14.259862999999999</v>
      </c>
      <c r="AG9" s="252">
        <v>14.347796387000001</v>
      </c>
      <c r="AH9" s="252">
        <v>14.443720032</v>
      </c>
      <c r="AI9" s="252">
        <v>14.525492</v>
      </c>
      <c r="AJ9" s="252">
        <v>14.725307773999999</v>
      </c>
      <c r="AK9" s="252">
        <v>14.899299333</v>
      </c>
      <c r="AL9" s="252">
        <v>15.125862226000001</v>
      </c>
      <c r="AM9" s="252">
        <v>14.769118387000001</v>
      </c>
      <c r="AN9" s="252">
        <v>14.948254143</v>
      </c>
      <c r="AO9" s="252">
        <v>15.065009419000001</v>
      </c>
      <c r="AP9" s="252">
        <v>15.328249</v>
      </c>
      <c r="AQ9" s="252">
        <v>15.219721290000001</v>
      </c>
      <c r="AR9" s="252">
        <v>15.024037667</v>
      </c>
      <c r="AS9" s="252">
        <v>15.215844677</v>
      </c>
      <c r="AT9" s="252">
        <v>15.204596419</v>
      </c>
      <c r="AU9" s="252">
        <v>15.200995667000001</v>
      </c>
      <c r="AV9" s="252">
        <v>15.18877429</v>
      </c>
      <c r="AW9" s="252">
        <v>15.217661667</v>
      </c>
      <c r="AX9" s="252">
        <v>15.092941032000001</v>
      </c>
      <c r="AY9" s="252">
        <v>14.933109774</v>
      </c>
      <c r="AZ9" s="252">
        <v>14.868463793</v>
      </c>
      <c r="BA9" s="252">
        <v>15.061330452</v>
      </c>
      <c r="BB9" s="252">
        <v>14.834249667</v>
      </c>
      <c r="BC9" s="252">
        <v>14.986467515999999</v>
      </c>
      <c r="BD9" s="252">
        <v>14.803072667</v>
      </c>
      <c r="BE9" s="252">
        <v>14.836667934999999</v>
      </c>
      <c r="BF9" s="252">
        <v>14.369906258</v>
      </c>
      <c r="BG9" s="252">
        <v>14.287641544</v>
      </c>
      <c r="BH9" s="409">
        <v>14.323794100000001</v>
      </c>
      <c r="BI9" s="409">
        <v>14.5021562</v>
      </c>
      <c r="BJ9" s="409">
        <v>14.4900422</v>
      </c>
      <c r="BK9" s="409">
        <v>14.3982049</v>
      </c>
      <c r="BL9" s="409">
        <v>14.419396799999999</v>
      </c>
      <c r="BM9" s="409">
        <v>14.4654966</v>
      </c>
      <c r="BN9" s="409">
        <v>14.6001802</v>
      </c>
      <c r="BO9" s="409">
        <v>14.6298105</v>
      </c>
      <c r="BP9" s="409">
        <v>14.759074</v>
      </c>
      <c r="BQ9" s="409">
        <v>14.8391509</v>
      </c>
      <c r="BR9" s="409">
        <v>14.9235887</v>
      </c>
      <c r="BS9" s="409">
        <v>14.888</v>
      </c>
      <c r="BT9" s="409">
        <v>15.02909</v>
      </c>
      <c r="BU9" s="409">
        <v>15.2814987</v>
      </c>
      <c r="BV9" s="409">
        <v>15.3307296</v>
      </c>
    </row>
    <row r="10" spans="1:74" ht="11.1" customHeight="1" x14ac:dyDescent="0.2">
      <c r="C10" s="223"/>
      <c r="D10" s="223"/>
      <c r="E10" s="223"/>
      <c r="F10" s="223"/>
      <c r="G10" s="223"/>
      <c r="H10" s="223"/>
      <c r="I10" s="223"/>
      <c r="J10" s="223"/>
      <c r="K10" s="223"/>
      <c r="L10" s="223"/>
      <c r="M10" s="223"/>
      <c r="N10" s="223"/>
      <c r="O10" s="223"/>
      <c r="P10" s="223"/>
      <c r="Q10" s="223"/>
      <c r="R10" s="223"/>
      <c r="S10" s="223"/>
      <c r="T10" s="223"/>
      <c r="U10" s="223"/>
      <c r="V10" s="223"/>
      <c r="W10" s="223"/>
      <c r="X10" s="223"/>
      <c r="Y10" s="223"/>
      <c r="Z10" s="223"/>
      <c r="AA10" s="223"/>
      <c r="AB10" s="223"/>
      <c r="AC10" s="223"/>
      <c r="AD10" s="223"/>
      <c r="AE10" s="223"/>
      <c r="AF10" s="223"/>
      <c r="AG10" s="223"/>
      <c r="AH10" s="223"/>
      <c r="AI10" s="223"/>
      <c r="AJ10" s="223"/>
      <c r="AK10" s="223"/>
      <c r="AL10" s="223"/>
      <c r="AM10" s="223"/>
      <c r="AN10" s="223"/>
      <c r="AO10" s="223"/>
      <c r="AP10" s="223"/>
      <c r="AQ10" s="223"/>
      <c r="AR10" s="223"/>
      <c r="AS10" s="223"/>
      <c r="AT10" s="223"/>
      <c r="AU10" s="223"/>
      <c r="AV10" s="223"/>
      <c r="AW10" s="223"/>
      <c r="AX10" s="223"/>
      <c r="AY10" s="749"/>
      <c r="AZ10" s="749"/>
      <c r="BA10" s="749"/>
      <c r="BB10" s="749"/>
      <c r="BC10" s="749"/>
      <c r="BD10" s="749"/>
      <c r="BE10" s="749"/>
      <c r="BF10" s="749"/>
      <c r="BG10" s="749"/>
      <c r="BH10" s="492"/>
      <c r="BI10" s="492"/>
      <c r="BJ10" s="492"/>
      <c r="BK10" s="410"/>
      <c r="BL10" s="410"/>
      <c r="BM10" s="410"/>
      <c r="BN10" s="410"/>
      <c r="BO10" s="410"/>
      <c r="BP10" s="410"/>
      <c r="BQ10" s="410"/>
      <c r="BR10" s="410"/>
      <c r="BS10" s="410"/>
      <c r="BT10" s="410"/>
      <c r="BU10" s="410"/>
      <c r="BV10" s="410"/>
    </row>
    <row r="11" spans="1:74" ht="11.1" customHeight="1" x14ac:dyDescent="0.2">
      <c r="A11" s="162" t="s">
        <v>513</v>
      </c>
      <c r="B11" s="172" t="s">
        <v>532</v>
      </c>
      <c r="C11" s="252">
        <v>4.6323847365999997</v>
      </c>
      <c r="D11" s="252">
        <v>4.5865841853999996</v>
      </c>
      <c r="E11" s="252">
        <v>4.4491462510000002</v>
      </c>
      <c r="F11" s="252">
        <v>4.4930960639000004</v>
      </c>
      <c r="G11" s="252">
        <v>4.8276122424999999</v>
      </c>
      <c r="H11" s="252">
        <v>4.8397349250000001</v>
      </c>
      <c r="I11" s="252">
        <v>5.0836877967999996</v>
      </c>
      <c r="J11" s="252">
        <v>5.1132268979999997</v>
      </c>
      <c r="K11" s="252">
        <v>5.0117452058999996</v>
      </c>
      <c r="L11" s="252">
        <v>5.0835550183000002</v>
      </c>
      <c r="M11" s="252">
        <v>4.9266766468999998</v>
      </c>
      <c r="N11" s="252">
        <v>4.7366204360999999</v>
      </c>
      <c r="O11" s="252">
        <v>4.5213666890999997</v>
      </c>
      <c r="P11" s="252">
        <v>4.4538579879000002</v>
      </c>
      <c r="Q11" s="252">
        <v>4.2788377030999998</v>
      </c>
      <c r="R11" s="252">
        <v>4.6797296401999997</v>
      </c>
      <c r="S11" s="252">
        <v>5.0589462171999999</v>
      </c>
      <c r="T11" s="252">
        <v>5.0917632541</v>
      </c>
      <c r="U11" s="252">
        <v>5.1914002332999996</v>
      </c>
      <c r="V11" s="252">
        <v>5.3042878547000001</v>
      </c>
      <c r="W11" s="252">
        <v>5.2759186072000004</v>
      </c>
      <c r="X11" s="252">
        <v>5.1596489989999998</v>
      </c>
      <c r="Y11" s="252">
        <v>5.1203057190000001</v>
      </c>
      <c r="Z11" s="252">
        <v>4.8104834462000001</v>
      </c>
      <c r="AA11" s="252">
        <v>4.5162470984</v>
      </c>
      <c r="AB11" s="252">
        <v>4.5810800045000004</v>
      </c>
      <c r="AC11" s="252">
        <v>4.5441981044000004</v>
      </c>
      <c r="AD11" s="252">
        <v>4.8088715100000003</v>
      </c>
      <c r="AE11" s="252">
        <v>5.2246321611999997</v>
      </c>
      <c r="AF11" s="252">
        <v>5.4644702872000002</v>
      </c>
      <c r="AG11" s="252">
        <v>5.4160502131000001</v>
      </c>
      <c r="AH11" s="252">
        <v>5.6692683241999999</v>
      </c>
      <c r="AI11" s="252">
        <v>5.5880546989999997</v>
      </c>
      <c r="AJ11" s="252">
        <v>5.74203843</v>
      </c>
      <c r="AK11" s="252">
        <v>5.2744341018999998</v>
      </c>
      <c r="AL11" s="252">
        <v>5.15646586</v>
      </c>
      <c r="AM11" s="252">
        <v>5.0114621391999998</v>
      </c>
      <c r="AN11" s="252">
        <v>4.9430647985</v>
      </c>
      <c r="AO11" s="252">
        <v>4.9059799799999997</v>
      </c>
      <c r="AP11" s="252">
        <v>5.1914221535999996</v>
      </c>
      <c r="AQ11" s="252">
        <v>5.417629464</v>
      </c>
      <c r="AR11" s="252">
        <v>5.6591040096</v>
      </c>
      <c r="AS11" s="252">
        <v>5.5530229147999997</v>
      </c>
      <c r="AT11" s="252">
        <v>5.8167018093999996</v>
      </c>
      <c r="AU11" s="252">
        <v>5.5824176549000004</v>
      </c>
      <c r="AV11" s="252">
        <v>5.7243284034000004</v>
      </c>
      <c r="AW11" s="252">
        <v>5.3088681215999998</v>
      </c>
      <c r="AX11" s="252">
        <v>5.2538862608999999</v>
      </c>
      <c r="AY11" s="252">
        <v>4.8294687645999996</v>
      </c>
      <c r="AZ11" s="252">
        <v>4.7270090937000004</v>
      </c>
      <c r="BA11" s="252">
        <v>4.6849190548999999</v>
      </c>
      <c r="BB11" s="252">
        <v>5.1941184659999999</v>
      </c>
      <c r="BC11" s="252">
        <v>5.5267612795999996</v>
      </c>
      <c r="BD11" s="252">
        <v>5.4664001559999997</v>
      </c>
      <c r="BE11" s="252">
        <v>5.6677244778000002</v>
      </c>
      <c r="BF11" s="252">
        <v>5.6415570927000003</v>
      </c>
      <c r="BG11" s="252">
        <v>5.5009664108000003</v>
      </c>
      <c r="BH11" s="409">
        <v>5.6423081569000004</v>
      </c>
      <c r="BI11" s="409">
        <v>5.2452519703</v>
      </c>
      <c r="BJ11" s="409">
        <v>5.1782462482999998</v>
      </c>
      <c r="BK11" s="409">
        <v>4.9164548397000001</v>
      </c>
      <c r="BL11" s="409">
        <v>4.7418070015999998</v>
      </c>
      <c r="BM11" s="409">
        <v>4.7062580961</v>
      </c>
      <c r="BN11" s="409">
        <v>5.2114726264</v>
      </c>
      <c r="BO11" s="409">
        <v>5.5273257413000003</v>
      </c>
      <c r="BP11" s="409">
        <v>5.4826900110999999</v>
      </c>
      <c r="BQ11" s="409">
        <v>5.6946558321999996</v>
      </c>
      <c r="BR11" s="409">
        <v>5.6570062534999996</v>
      </c>
      <c r="BS11" s="409">
        <v>5.5114124647000002</v>
      </c>
      <c r="BT11" s="409">
        <v>5.6567211025999997</v>
      </c>
      <c r="BU11" s="409">
        <v>5.2535580284999996</v>
      </c>
      <c r="BV11" s="409">
        <v>5.1857398295000001</v>
      </c>
    </row>
    <row r="12" spans="1:74" ht="11.1" customHeight="1" x14ac:dyDescent="0.2">
      <c r="A12" s="162" t="s">
        <v>267</v>
      </c>
      <c r="B12" s="173" t="s">
        <v>368</v>
      </c>
      <c r="C12" s="252">
        <v>0.74009638874999994</v>
      </c>
      <c r="D12" s="252">
        <v>0.73737989450999997</v>
      </c>
      <c r="E12" s="252">
        <v>0.72985038784</v>
      </c>
      <c r="F12" s="252">
        <v>0.73067462351000001</v>
      </c>
      <c r="G12" s="252">
        <v>0.73420490112000003</v>
      </c>
      <c r="H12" s="252">
        <v>0.71205599600000002</v>
      </c>
      <c r="I12" s="252">
        <v>0.73385549426999996</v>
      </c>
      <c r="J12" s="252">
        <v>0.73814833580999994</v>
      </c>
      <c r="K12" s="252">
        <v>0.71760861871000003</v>
      </c>
      <c r="L12" s="252">
        <v>0.71224299320999995</v>
      </c>
      <c r="M12" s="252">
        <v>0.69635335357999995</v>
      </c>
      <c r="N12" s="252">
        <v>0.70349421785999999</v>
      </c>
      <c r="O12" s="252">
        <v>0.69622853760000003</v>
      </c>
      <c r="P12" s="252">
        <v>0.68851471153999999</v>
      </c>
      <c r="Q12" s="252">
        <v>0.69006964977999996</v>
      </c>
      <c r="R12" s="252">
        <v>0.69881370141999999</v>
      </c>
      <c r="S12" s="252">
        <v>0.69751798887000005</v>
      </c>
      <c r="T12" s="252">
        <v>0.70465674963000002</v>
      </c>
      <c r="U12" s="252">
        <v>0.72210818654999998</v>
      </c>
      <c r="V12" s="252">
        <v>0.72296477350999999</v>
      </c>
      <c r="W12" s="252">
        <v>0.73268301893999999</v>
      </c>
      <c r="X12" s="252">
        <v>0.73642597535999998</v>
      </c>
      <c r="Y12" s="252">
        <v>0.72820287404999995</v>
      </c>
      <c r="Z12" s="252">
        <v>0.6965423073</v>
      </c>
      <c r="AA12" s="252">
        <v>0.70273394916999998</v>
      </c>
      <c r="AB12" s="252">
        <v>0.70419059419999996</v>
      </c>
      <c r="AC12" s="252">
        <v>0.69369660115999998</v>
      </c>
      <c r="AD12" s="252">
        <v>0.68198271544</v>
      </c>
      <c r="AE12" s="252">
        <v>0.71514682784000005</v>
      </c>
      <c r="AF12" s="252">
        <v>0.72609676326999995</v>
      </c>
      <c r="AG12" s="252">
        <v>0.72428671966000002</v>
      </c>
      <c r="AH12" s="252">
        <v>0.72947882009999998</v>
      </c>
      <c r="AI12" s="252">
        <v>0.74607420384000001</v>
      </c>
      <c r="AJ12" s="252">
        <v>0.74864217954000001</v>
      </c>
      <c r="AK12" s="252">
        <v>0.73086834619999996</v>
      </c>
      <c r="AL12" s="252">
        <v>0.70862983628999998</v>
      </c>
      <c r="AM12" s="252">
        <v>0.70036921176</v>
      </c>
      <c r="AN12" s="252">
        <v>0.69111717395000005</v>
      </c>
      <c r="AO12" s="252">
        <v>0.69368192242000004</v>
      </c>
      <c r="AP12" s="252">
        <v>0.70317194702999997</v>
      </c>
      <c r="AQ12" s="252">
        <v>0.70494354276000004</v>
      </c>
      <c r="AR12" s="252">
        <v>0.72303591283000002</v>
      </c>
      <c r="AS12" s="252">
        <v>0.71847430356999997</v>
      </c>
      <c r="AT12" s="252">
        <v>0.72122042854000001</v>
      </c>
      <c r="AU12" s="252">
        <v>0.71853382358999995</v>
      </c>
      <c r="AV12" s="252">
        <v>0.72905206882999996</v>
      </c>
      <c r="AW12" s="252">
        <v>0.72247603952999995</v>
      </c>
      <c r="AX12" s="252">
        <v>0.69641088355000003</v>
      </c>
      <c r="AY12" s="252">
        <v>0.69302925449999997</v>
      </c>
      <c r="AZ12" s="252">
        <v>0.70031313954999996</v>
      </c>
      <c r="BA12" s="252">
        <v>0.70032528204</v>
      </c>
      <c r="BB12" s="252">
        <v>0.69437340129000003</v>
      </c>
      <c r="BC12" s="252">
        <v>0.67025846015000001</v>
      </c>
      <c r="BD12" s="252">
        <v>0.69205296894000001</v>
      </c>
      <c r="BE12" s="252">
        <v>0.69927110236000001</v>
      </c>
      <c r="BF12" s="252">
        <v>0.72828169313000002</v>
      </c>
      <c r="BG12" s="252">
        <v>0.72494803204000002</v>
      </c>
      <c r="BH12" s="409">
        <v>0.73532594420999997</v>
      </c>
      <c r="BI12" s="409">
        <v>0.72788747314000002</v>
      </c>
      <c r="BJ12" s="409">
        <v>0.70401668388000005</v>
      </c>
      <c r="BK12" s="409">
        <v>0.70013036989999999</v>
      </c>
      <c r="BL12" s="409">
        <v>0.72745267671000002</v>
      </c>
      <c r="BM12" s="409">
        <v>0.7060141607</v>
      </c>
      <c r="BN12" s="409">
        <v>0.70033672440000005</v>
      </c>
      <c r="BO12" s="409">
        <v>0.67597404768000002</v>
      </c>
      <c r="BP12" s="409">
        <v>0.69702535556</v>
      </c>
      <c r="BQ12" s="409">
        <v>0.70095322581999997</v>
      </c>
      <c r="BR12" s="409">
        <v>0.72865465650000005</v>
      </c>
      <c r="BS12" s="409">
        <v>0.72552569763999997</v>
      </c>
      <c r="BT12" s="409">
        <v>0.73579588567999998</v>
      </c>
      <c r="BU12" s="409">
        <v>0.72847374092999995</v>
      </c>
      <c r="BV12" s="409">
        <v>0.70478887568000004</v>
      </c>
    </row>
    <row r="13" spans="1:74" ht="11.1" customHeight="1" x14ac:dyDescent="0.2">
      <c r="A13" s="162" t="s">
        <v>268</v>
      </c>
      <c r="B13" s="173" t="s">
        <v>369</v>
      </c>
      <c r="C13" s="252">
        <v>2.4874522623000002</v>
      </c>
      <c r="D13" s="252">
        <v>2.4694276336000001</v>
      </c>
      <c r="E13" s="252">
        <v>2.2904897063999998</v>
      </c>
      <c r="F13" s="252">
        <v>2.3325863001</v>
      </c>
      <c r="G13" s="252">
        <v>2.6765269778</v>
      </c>
      <c r="H13" s="252">
        <v>2.7208006937000002</v>
      </c>
      <c r="I13" s="252">
        <v>2.9411431927999998</v>
      </c>
      <c r="J13" s="252">
        <v>2.9874707699999998</v>
      </c>
      <c r="K13" s="252">
        <v>2.8545562997</v>
      </c>
      <c r="L13" s="252">
        <v>2.9231574113000001</v>
      </c>
      <c r="M13" s="252">
        <v>2.7722487253999999</v>
      </c>
      <c r="N13" s="252">
        <v>2.555393461</v>
      </c>
      <c r="O13" s="252">
        <v>2.3225292015000001</v>
      </c>
      <c r="P13" s="252">
        <v>2.2653618824000001</v>
      </c>
      <c r="Q13" s="252">
        <v>2.0833531824999998</v>
      </c>
      <c r="R13" s="252">
        <v>2.4816900224</v>
      </c>
      <c r="S13" s="252">
        <v>2.8604749037000001</v>
      </c>
      <c r="T13" s="252">
        <v>2.9230067541000002</v>
      </c>
      <c r="U13" s="252">
        <v>2.9638606756999999</v>
      </c>
      <c r="V13" s="252">
        <v>3.0544814754999998</v>
      </c>
      <c r="W13" s="252">
        <v>3.0676580574000001</v>
      </c>
      <c r="X13" s="252">
        <v>2.9621793433999999</v>
      </c>
      <c r="Y13" s="252">
        <v>2.8955846618000001</v>
      </c>
      <c r="Z13" s="252">
        <v>2.6212646919</v>
      </c>
      <c r="AA13" s="252">
        <v>2.3283554113</v>
      </c>
      <c r="AB13" s="252">
        <v>2.3705401534999999</v>
      </c>
      <c r="AC13" s="252">
        <v>2.3639017303999998</v>
      </c>
      <c r="AD13" s="252">
        <v>2.6888622376</v>
      </c>
      <c r="AE13" s="252">
        <v>3.0622133558</v>
      </c>
      <c r="AF13" s="252">
        <v>3.2368543070000002</v>
      </c>
      <c r="AG13" s="252">
        <v>3.2198690595000001</v>
      </c>
      <c r="AH13" s="252">
        <v>3.4487470703000001</v>
      </c>
      <c r="AI13" s="252">
        <v>3.3522145899</v>
      </c>
      <c r="AJ13" s="252">
        <v>3.4905331001</v>
      </c>
      <c r="AK13" s="252">
        <v>3.0489187966000002</v>
      </c>
      <c r="AL13" s="252">
        <v>2.9433772463999999</v>
      </c>
      <c r="AM13" s="252">
        <v>2.7917115526999998</v>
      </c>
      <c r="AN13" s="252">
        <v>2.740837747</v>
      </c>
      <c r="AO13" s="252">
        <v>2.7106587593000002</v>
      </c>
      <c r="AP13" s="252">
        <v>3.0023364930000001</v>
      </c>
      <c r="AQ13" s="252">
        <v>3.2437920931000002</v>
      </c>
      <c r="AR13" s="252">
        <v>3.4571531729</v>
      </c>
      <c r="AS13" s="252">
        <v>3.4222317905000001</v>
      </c>
      <c r="AT13" s="252">
        <v>3.6745653819999999</v>
      </c>
      <c r="AU13" s="252">
        <v>3.3986175064999999</v>
      </c>
      <c r="AV13" s="252">
        <v>3.5206848963000001</v>
      </c>
      <c r="AW13" s="252">
        <v>3.1207885526000001</v>
      </c>
      <c r="AX13" s="252">
        <v>3.0796142157999999</v>
      </c>
      <c r="AY13" s="252">
        <v>2.7180865139999999</v>
      </c>
      <c r="AZ13" s="252">
        <v>2.6182485334000001</v>
      </c>
      <c r="BA13" s="252">
        <v>2.6114640391999999</v>
      </c>
      <c r="BB13" s="252">
        <v>3.1249139296999999</v>
      </c>
      <c r="BC13" s="252">
        <v>3.4921908493</v>
      </c>
      <c r="BD13" s="252">
        <v>3.4462478078999998</v>
      </c>
      <c r="BE13" s="252">
        <v>3.6325028663999999</v>
      </c>
      <c r="BF13" s="252">
        <v>3.5914832155999998</v>
      </c>
      <c r="BG13" s="252">
        <v>3.4451268230999998</v>
      </c>
      <c r="BH13" s="409">
        <v>3.5677685166000002</v>
      </c>
      <c r="BI13" s="409">
        <v>3.1744999717</v>
      </c>
      <c r="BJ13" s="409">
        <v>3.1209617354999999</v>
      </c>
      <c r="BK13" s="409">
        <v>2.8755221719000001</v>
      </c>
      <c r="BL13" s="409">
        <v>2.6606797964000002</v>
      </c>
      <c r="BM13" s="409">
        <v>2.6457410482000001</v>
      </c>
      <c r="BN13" s="409">
        <v>3.1552865018</v>
      </c>
      <c r="BO13" s="409">
        <v>3.5072651947</v>
      </c>
      <c r="BP13" s="409">
        <v>3.4709099435000001</v>
      </c>
      <c r="BQ13" s="409">
        <v>3.6679777265000002</v>
      </c>
      <c r="BR13" s="409">
        <v>3.6184041909000002</v>
      </c>
      <c r="BS13" s="409">
        <v>3.4653422933</v>
      </c>
      <c r="BT13" s="409">
        <v>3.5924313965999999</v>
      </c>
      <c r="BU13" s="409">
        <v>3.1889514129999998</v>
      </c>
      <c r="BV13" s="409">
        <v>3.1406677924999999</v>
      </c>
    </row>
    <row r="14" spans="1:74" ht="11.1" customHeight="1" x14ac:dyDescent="0.2">
      <c r="A14" s="162" t="s">
        <v>269</v>
      </c>
      <c r="B14" s="173" t="s">
        <v>370</v>
      </c>
      <c r="C14" s="252">
        <v>0.96379497291000005</v>
      </c>
      <c r="D14" s="252">
        <v>0.92328544947000002</v>
      </c>
      <c r="E14" s="252">
        <v>0.97064038026999999</v>
      </c>
      <c r="F14" s="252">
        <v>0.98026317965999998</v>
      </c>
      <c r="G14" s="252">
        <v>0.95984556613000005</v>
      </c>
      <c r="H14" s="252">
        <v>0.95919497302000001</v>
      </c>
      <c r="I14" s="252">
        <v>0.95972279358000001</v>
      </c>
      <c r="J14" s="252">
        <v>0.93564639459999999</v>
      </c>
      <c r="K14" s="252">
        <v>0.98108799073999997</v>
      </c>
      <c r="L14" s="252">
        <v>0.98577586510000004</v>
      </c>
      <c r="M14" s="252">
        <v>0.99384025550999999</v>
      </c>
      <c r="N14" s="252">
        <v>1.0087375688</v>
      </c>
      <c r="O14" s="252">
        <v>1.0364151428999999</v>
      </c>
      <c r="P14" s="252">
        <v>1.0220657355</v>
      </c>
      <c r="Q14" s="252">
        <v>1.0361355496</v>
      </c>
      <c r="R14" s="252">
        <v>1.0317875416</v>
      </c>
      <c r="S14" s="252">
        <v>1.0370534654000001</v>
      </c>
      <c r="T14" s="252">
        <v>0.99945403688000001</v>
      </c>
      <c r="U14" s="252">
        <v>1.0454612275999999</v>
      </c>
      <c r="V14" s="252">
        <v>1.0559561908999999</v>
      </c>
      <c r="W14" s="252">
        <v>1.0203375996999999</v>
      </c>
      <c r="X14" s="252">
        <v>1.0109635603</v>
      </c>
      <c r="Y14" s="252">
        <v>1.0364580318000001</v>
      </c>
      <c r="Z14" s="252">
        <v>1.0311461154999999</v>
      </c>
      <c r="AA14" s="252">
        <v>1.0402527243999999</v>
      </c>
      <c r="AB14" s="252">
        <v>1.0303807057000001</v>
      </c>
      <c r="AC14" s="252">
        <v>1.0050204780000001</v>
      </c>
      <c r="AD14" s="252">
        <v>0.96386847566</v>
      </c>
      <c r="AE14" s="252">
        <v>0.97645433805000004</v>
      </c>
      <c r="AF14" s="252">
        <v>1.0373944574</v>
      </c>
      <c r="AG14" s="252">
        <v>0.99709568017000005</v>
      </c>
      <c r="AH14" s="252">
        <v>1.0282924717999999</v>
      </c>
      <c r="AI14" s="252">
        <v>1.0223239949</v>
      </c>
      <c r="AJ14" s="252">
        <v>1.0307073059</v>
      </c>
      <c r="AK14" s="252">
        <v>1.0293930076</v>
      </c>
      <c r="AL14" s="252">
        <v>1.0357136208</v>
      </c>
      <c r="AM14" s="252">
        <v>1.0609108685999999</v>
      </c>
      <c r="AN14" s="252">
        <v>1.0567099032</v>
      </c>
      <c r="AO14" s="252">
        <v>1.0496501343</v>
      </c>
      <c r="AP14" s="252">
        <v>1.0552845149000001</v>
      </c>
      <c r="AQ14" s="252">
        <v>1.0530052255</v>
      </c>
      <c r="AR14" s="252">
        <v>1.0359380257999999</v>
      </c>
      <c r="AS14" s="252">
        <v>0.97324892247000006</v>
      </c>
      <c r="AT14" s="252">
        <v>0.99395100000000003</v>
      </c>
      <c r="AU14" s="252">
        <v>1.034951</v>
      </c>
      <c r="AV14" s="252">
        <v>1.030951</v>
      </c>
      <c r="AW14" s="252">
        <v>1.015951</v>
      </c>
      <c r="AX14" s="252">
        <v>1.0249509999999999</v>
      </c>
      <c r="AY14" s="252">
        <v>1.011951</v>
      </c>
      <c r="AZ14" s="252">
        <v>0.98095100000000002</v>
      </c>
      <c r="BA14" s="252">
        <v>0.94295099999999998</v>
      </c>
      <c r="BB14" s="252">
        <v>0.94095099999999998</v>
      </c>
      <c r="BC14" s="252">
        <v>0.92595099999999997</v>
      </c>
      <c r="BD14" s="252">
        <v>0.91405653039000001</v>
      </c>
      <c r="BE14" s="252">
        <v>0.92505820535000005</v>
      </c>
      <c r="BF14" s="252">
        <v>0.91605572792000001</v>
      </c>
      <c r="BG14" s="252">
        <v>0.92409985795000005</v>
      </c>
      <c r="BH14" s="409">
        <v>0.91606905516000003</v>
      </c>
      <c r="BI14" s="409">
        <v>0.92108395219000005</v>
      </c>
      <c r="BJ14" s="409">
        <v>0.92605929317000002</v>
      </c>
      <c r="BK14" s="409">
        <v>0.94600550580999998</v>
      </c>
      <c r="BL14" s="409">
        <v>0.93608012953999997</v>
      </c>
      <c r="BM14" s="409">
        <v>0.93662985794999998</v>
      </c>
      <c r="BN14" s="409">
        <v>0.93466971210000005</v>
      </c>
      <c r="BO14" s="409">
        <v>0.91975989928000002</v>
      </c>
      <c r="BP14" s="409">
        <v>0.90792761375999997</v>
      </c>
      <c r="BQ14" s="409">
        <v>0.91887058874000005</v>
      </c>
      <c r="BR14" s="409">
        <v>0.90992585018000005</v>
      </c>
      <c r="BS14" s="409">
        <v>0.91790939228000001</v>
      </c>
      <c r="BT14" s="409">
        <v>0.90992897069000001</v>
      </c>
      <c r="BU14" s="409">
        <v>0.91491375125999996</v>
      </c>
      <c r="BV14" s="409">
        <v>0.91985231417000002</v>
      </c>
    </row>
    <row r="15" spans="1:74" ht="11.1" customHeight="1" x14ac:dyDescent="0.2">
      <c r="A15" s="162" t="s">
        <v>270</v>
      </c>
      <c r="B15" s="173" t="s">
        <v>371</v>
      </c>
      <c r="C15" s="252">
        <v>0.44104111261000001</v>
      </c>
      <c r="D15" s="252">
        <v>0.45649120781000002</v>
      </c>
      <c r="E15" s="252">
        <v>0.45816577655000001</v>
      </c>
      <c r="F15" s="252">
        <v>0.44957196064999999</v>
      </c>
      <c r="G15" s="252">
        <v>0.45703479742999997</v>
      </c>
      <c r="H15" s="252">
        <v>0.44768326232</v>
      </c>
      <c r="I15" s="252">
        <v>0.44896631613999999</v>
      </c>
      <c r="J15" s="252">
        <v>0.45196139753999998</v>
      </c>
      <c r="K15" s="252">
        <v>0.45849229673000003</v>
      </c>
      <c r="L15" s="252">
        <v>0.46237874869000001</v>
      </c>
      <c r="M15" s="252">
        <v>0.46423431233000001</v>
      </c>
      <c r="N15" s="252">
        <v>0.46899518835999998</v>
      </c>
      <c r="O15" s="252">
        <v>0.46619380714999997</v>
      </c>
      <c r="P15" s="252">
        <v>0.47791565845</v>
      </c>
      <c r="Q15" s="252">
        <v>0.46927932129</v>
      </c>
      <c r="R15" s="252">
        <v>0.46743837468999999</v>
      </c>
      <c r="S15" s="252">
        <v>0.46389985927999999</v>
      </c>
      <c r="T15" s="252">
        <v>0.46464571344</v>
      </c>
      <c r="U15" s="252">
        <v>0.45997014340999998</v>
      </c>
      <c r="V15" s="252">
        <v>0.47088541485000002</v>
      </c>
      <c r="W15" s="252">
        <v>0.45523993118</v>
      </c>
      <c r="X15" s="252">
        <v>0.45008011991000002</v>
      </c>
      <c r="Y15" s="252">
        <v>0.46006015142000001</v>
      </c>
      <c r="Z15" s="252">
        <v>0.46153033149</v>
      </c>
      <c r="AA15" s="252">
        <v>0.44490501356000001</v>
      </c>
      <c r="AB15" s="252">
        <v>0.47596855107000002</v>
      </c>
      <c r="AC15" s="252">
        <v>0.48157929488000001</v>
      </c>
      <c r="AD15" s="252">
        <v>0.47415808129999998</v>
      </c>
      <c r="AE15" s="252">
        <v>0.47081763959</v>
      </c>
      <c r="AF15" s="252">
        <v>0.46412475958999999</v>
      </c>
      <c r="AG15" s="252">
        <v>0.47479875381999997</v>
      </c>
      <c r="AH15" s="252">
        <v>0.46274996198000001</v>
      </c>
      <c r="AI15" s="252">
        <v>0.46744191038999999</v>
      </c>
      <c r="AJ15" s="252">
        <v>0.47215584444000003</v>
      </c>
      <c r="AK15" s="252">
        <v>0.46525395156999999</v>
      </c>
      <c r="AL15" s="252">
        <v>0.46874515652999998</v>
      </c>
      <c r="AM15" s="252">
        <v>0.45847050617000001</v>
      </c>
      <c r="AN15" s="252">
        <v>0.45439997433000001</v>
      </c>
      <c r="AO15" s="252">
        <v>0.45198916394999999</v>
      </c>
      <c r="AP15" s="252">
        <v>0.43062919863999999</v>
      </c>
      <c r="AQ15" s="252">
        <v>0.41588860257999999</v>
      </c>
      <c r="AR15" s="252">
        <v>0.44297689816000002</v>
      </c>
      <c r="AS15" s="252">
        <v>0.43906789828999998</v>
      </c>
      <c r="AT15" s="252">
        <v>0.42696499877999999</v>
      </c>
      <c r="AU15" s="252">
        <v>0.43031532480000001</v>
      </c>
      <c r="AV15" s="252">
        <v>0.44364043825999999</v>
      </c>
      <c r="AW15" s="252">
        <v>0.44965252945</v>
      </c>
      <c r="AX15" s="252">
        <v>0.45291016149000002</v>
      </c>
      <c r="AY15" s="252">
        <v>0.40640199603999999</v>
      </c>
      <c r="AZ15" s="252">
        <v>0.42749642079</v>
      </c>
      <c r="BA15" s="252">
        <v>0.43017873359999997</v>
      </c>
      <c r="BB15" s="252">
        <v>0.43388013492999999</v>
      </c>
      <c r="BC15" s="252">
        <v>0.43836097023999998</v>
      </c>
      <c r="BD15" s="252">
        <v>0.41404284872000002</v>
      </c>
      <c r="BE15" s="252">
        <v>0.41089230367000001</v>
      </c>
      <c r="BF15" s="252">
        <v>0.40573645605999997</v>
      </c>
      <c r="BG15" s="252">
        <v>0.40679169763</v>
      </c>
      <c r="BH15" s="409">
        <v>0.42314464092999998</v>
      </c>
      <c r="BI15" s="409">
        <v>0.42178057332000002</v>
      </c>
      <c r="BJ15" s="409">
        <v>0.42720853579000001</v>
      </c>
      <c r="BK15" s="409">
        <v>0.39479679213000002</v>
      </c>
      <c r="BL15" s="409">
        <v>0.41759439894</v>
      </c>
      <c r="BM15" s="409">
        <v>0.41787302920000002</v>
      </c>
      <c r="BN15" s="409">
        <v>0.42117968819000001</v>
      </c>
      <c r="BO15" s="409">
        <v>0.42432659967000003</v>
      </c>
      <c r="BP15" s="409">
        <v>0.40682709830000002</v>
      </c>
      <c r="BQ15" s="409">
        <v>0.40685429117999999</v>
      </c>
      <c r="BR15" s="409">
        <v>0.40002155592999999</v>
      </c>
      <c r="BS15" s="409">
        <v>0.40263508151999999</v>
      </c>
      <c r="BT15" s="409">
        <v>0.41856484963000001</v>
      </c>
      <c r="BU15" s="409">
        <v>0.42121912332</v>
      </c>
      <c r="BV15" s="409">
        <v>0.42043084717000001</v>
      </c>
    </row>
    <row r="16" spans="1:74" ht="11.1" customHeight="1" x14ac:dyDescent="0.2">
      <c r="C16" s="223"/>
      <c r="D16" s="223"/>
      <c r="E16" s="223"/>
      <c r="F16" s="223"/>
      <c r="G16" s="223"/>
      <c r="H16" s="223"/>
      <c r="I16" s="223"/>
      <c r="J16" s="223"/>
      <c r="K16" s="223"/>
      <c r="L16" s="223"/>
      <c r="M16" s="223"/>
      <c r="N16" s="223"/>
      <c r="O16" s="223"/>
      <c r="P16" s="223"/>
      <c r="Q16" s="223"/>
      <c r="R16" s="223"/>
      <c r="S16" s="223"/>
      <c r="T16" s="223"/>
      <c r="U16" s="223"/>
      <c r="V16" s="223"/>
      <c r="W16" s="223"/>
      <c r="X16" s="223"/>
      <c r="Y16" s="223"/>
      <c r="Z16" s="223"/>
      <c r="AA16" s="223"/>
      <c r="AB16" s="223"/>
      <c r="AC16" s="223"/>
      <c r="AD16" s="223"/>
      <c r="AE16" s="223"/>
      <c r="AF16" s="223"/>
      <c r="AG16" s="223"/>
      <c r="AH16" s="223"/>
      <c r="AI16" s="223"/>
      <c r="AJ16" s="223"/>
      <c r="AK16" s="223"/>
      <c r="AL16" s="223"/>
      <c r="AM16" s="223"/>
      <c r="AN16" s="223"/>
      <c r="AO16" s="223"/>
      <c r="AP16" s="223"/>
      <c r="AQ16" s="223"/>
      <c r="AR16" s="223"/>
      <c r="AS16" s="223"/>
      <c r="AT16" s="223"/>
      <c r="AU16" s="223"/>
      <c r="AV16" s="223"/>
      <c r="AW16" s="223"/>
      <c r="AX16" s="223"/>
      <c r="AY16" s="749"/>
      <c r="AZ16" s="749"/>
      <c r="BA16" s="749"/>
      <c r="BB16" s="749"/>
      <c r="BC16" s="749"/>
      <c r="BD16" s="749"/>
      <c r="BE16" s="749"/>
      <c r="BF16" s="749"/>
      <c r="BG16" s="749"/>
      <c r="BH16" s="492"/>
      <c r="BI16" s="492"/>
      <c r="BJ16" s="492"/>
      <c r="BK16" s="410"/>
      <c r="BL16" s="410"/>
      <c r="BM16" s="410"/>
      <c r="BN16" s="410"/>
      <c r="BO16" s="410"/>
      <c r="BP16" s="410"/>
      <c r="BQ16" s="410"/>
      <c r="BR16" s="410"/>
      <c r="BS16" s="410"/>
      <c r="BT16" s="410"/>
      <c r="BU16" s="410"/>
      <c r="BV16" s="410"/>
    </row>
    <row r="17" spans="1:74" ht="11.1" customHeight="1" x14ac:dyDescent="0.2">
      <c r="A17" s="162" t="s">
        <v>376</v>
      </c>
      <c r="B17" s="172" t="s">
        <v>533</v>
      </c>
      <c r="C17" s="252">
        <v>4.3511513070000003</v>
      </c>
      <c r="D17" s="252">
        <v>4.3771222735000004</v>
      </c>
      <c r="E17" s="252">
        <v>4.2572886785000001</v>
      </c>
      <c r="F17" s="252">
        <v>4.2669682563000002</v>
      </c>
      <c r="G17" s="252">
        <v>4.1108085328000001</v>
      </c>
      <c r="H17" s="252">
        <v>3.9981196098999998</v>
      </c>
      <c r="I17" s="252">
        <v>4.0065088716000004</v>
      </c>
      <c r="J17" s="252">
        <v>3.7878944950000002</v>
      </c>
      <c r="K17" s="252">
        <v>3.2422435891000001</v>
      </c>
      <c r="L17" s="252">
        <v>3.6772896059</v>
      </c>
      <c r="M17" s="252">
        <v>3.8499128411000001</v>
      </c>
      <c r="N17" s="252">
        <v>4.0082146115999997</v>
      </c>
      <c r="O17" s="252">
        <v>3.8828870972999998</v>
      </c>
      <c r="P17" s="252">
        <v>3.8615142892000001</v>
      </c>
      <c r="Q17" s="252">
        <v>3.815753</v>
      </c>
      <c r="R17" s="252">
        <v>3.9024000000000001</v>
      </c>
      <c r="S17" s="252">
        <v>3.9525549999999998</v>
      </c>
      <c r="T17" s="252">
        <v>3.6692900000000002</v>
      </c>
      <c r="U17" s="252">
        <v>3.9591867715000002</v>
      </c>
      <c r="V17" s="252">
        <v>3.6363337750000002</v>
      </c>
      <c r="W17" s="252">
        <v>3.4552939710000001</v>
      </c>
      <c r="X17" s="252">
        <v>3.6989550000000002</v>
      </c>
      <c r="Y17" s="252">
        <v>3.8944969999999999</v>
      </c>
      <c r="Z17" s="252">
        <v>4.0556299999999998</v>
      </c>
      <c r="AA17" s="252">
        <v>3.967908</v>
      </c>
      <c r="AB17" s="252">
        <v>4.0795240000000002</v>
      </c>
      <c r="AC17" s="252">
        <v>4.0631310000000003</v>
      </c>
      <c r="AD17" s="252">
        <v>3.9636260000000001</v>
      </c>
      <c r="AE17" s="252">
        <v>3.7265799999999998</v>
      </c>
      <c r="AF17" s="252">
        <v>3.645365</v>
      </c>
      <c r="AG17" s="252">
        <v>3.799706</v>
      </c>
      <c r="AH17" s="252">
        <v>3.4910369999999999</v>
      </c>
      <c r="AI17" s="252">
        <v>3.7164480000000002</v>
      </c>
      <c r="AJ17" s="252">
        <v>3.9417740000000001</v>
      </c>
      <c r="AK17" s="252">
        <v>3.9787430000000001</v>
      </c>
      <c r="AL17" s="252">
        <v>4.0505789999999999</v>
      </c>
      <c r="AM17" s="252">
        <v>3.9690799999999999</v>
      </c>
      <c r="AN17" s="252">
        <v>3.9004349999999999</v>
      </c>
      <c r="AO17" s="252">
        <v>3.9854310000000002</v>
      </c>
      <c r="AP17" s="252">
        <v>4.0486890000000004</v>
      </c>
      <c r="AQ17" s="252">
        <v>4.1030749999999996</v>
      </c>
      <c r="AR17" s="252">
        <v>3.9940060000000002</v>
      </c>
      <c r="AS17" s="252">
        <v>3.9675229999999999</v>
      </c>
      <c r="AT17" s="252">
        <v>3.8767</v>
      </c>
      <c r="AU17" s="252">
        <v>3.8747289999999999</v>
      </c>
      <c r="AV17" s="252">
        <v>4.0999420000000004</v>
      </c>
      <c r="AW17" s="252">
        <v>4.1516390000000003</v>
      </c>
      <c r="AX17" s="252">
        <v>4.200844</v>
      </c>
      <c r="AY17" s="252">
        <v>4.2077499999999999</v>
      </c>
      <c r="AZ17" s="252">
        <v>4.2012119999999999</v>
      </c>
      <c r="BA17" s="252">
        <v>4.1685590000000001</v>
      </c>
      <c r="BB17" s="252">
        <v>4.1861860000000002</v>
      </c>
      <c r="BC17" s="252">
        <v>4.1071859999999996</v>
      </c>
      <c r="BD17" s="252">
        <v>3.8576138470000001</v>
      </c>
      <c r="BE17" s="252">
        <v>4.2046051559000004</v>
      </c>
      <c r="BF17" s="252">
        <v>3.9882211409999999</v>
      </c>
      <c r="BG17" s="252">
        <v>3.9364374834000002</v>
      </c>
      <c r="BH17" s="409">
        <v>4.0731160694000001</v>
      </c>
      <c r="BI17" s="409">
        <v>4.1667469626999996</v>
      </c>
      <c r="BJ17" s="409">
        <v>4.1554706442000002</v>
      </c>
      <c r="BK17" s="409">
        <v>4.1318217084000004</v>
      </c>
      <c r="BL17" s="409">
        <v>4.1039426343000001</v>
      </c>
      <c r="BM17" s="409">
        <v>4.1050162741999996</v>
      </c>
      <c r="BN17" s="409">
        <v>4.0690609977000003</v>
      </c>
      <c r="BO17" s="409">
        <v>3.9461304399000001</v>
      </c>
      <c r="BP17" s="409">
        <v>3.9001474708999999</v>
      </c>
      <c r="BQ17" s="409">
        <v>3.863594274</v>
      </c>
      <c r="BR17" s="409">
        <v>3.7683644813999999</v>
      </c>
      <c r="BS17" s="409">
        <v>3.6239130960999999</v>
      </c>
      <c r="BT17" s="409">
        <v>3.9029102649</v>
      </c>
      <c r="BU17" s="409">
        <v>3.9201979054999998</v>
      </c>
      <c r="BV17" s="409">
        <v>3.8870081753000001</v>
      </c>
    </row>
    <row r="18" spans="1:74" ht="11.1" customHeight="1" x14ac:dyDescent="0.2">
      <c r="A18" s="162" t="s">
        <v>271</v>
      </c>
      <c r="B18" s="173" t="s">
        <v>372</v>
      </c>
      <c r="C18" s="252">
        <v>2.1181890000000001</v>
      </c>
      <c r="D18" s="252">
        <v>2.111189</v>
      </c>
      <c r="E18" s="252">
        <v>2.0631889999999999</v>
      </c>
      <c r="F18" s="252">
        <v>2.0721889999999998</v>
      </c>
      <c r="G18" s="252">
        <v>2.0331890000000001</v>
      </c>
      <c r="H18" s="252">
        <v>1.869189</v>
      </c>
      <c r="I18" s="252">
        <v>1.8921889999999999</v>
      </c>
      <c r="J18" s="252">
        <v>1.8561890000000001</v>
      </c>
      <c r="K18" s="252">
        <v>1.5291889999999999</v>
      </c>
      <c r="L18" s="252">
        <v>1.8421890000000001</v>
      </c>
      <c r="M18" s="252">
        <v>1.8201890000000001</v>
      </c>
      <c r="N18" s="252">
        <v>1.911189</v>
      </c>
      <c r="O18" s="252">
        <v>1.8856900000000001</v>
      </c>
      <c r="P18" s="252">
        <v>1.8306899999999999</v>
      </c>
      <c r="Q18" s="252">
        <v>1.8286899999999999</v>
      </c>
      <c r="R18" s="252">
        <v>1.8996900000000001</v>
      </c>
      <c r="S18" s="252">
        <v>1.9196899999999999</v>
      </c>
      <c r="T18" s="252">
        <v>1.7186900000000001</v>
      </c>
      <c r="U18" s="252">
        <v>1.98569</v>
      </c>
      <c r="V18" s="252">
        <v>1.8486899999999999</v>
      </c>
      <c r="W18" s="252">
        <v>1.58169</v>
      </c>
      <c r="X18" s="252">
        <v>1.79969</v>
      </c>
      <c r="Y18" s="252">
        <v>1.9136899999999999</v>
      </c>
      <c r="Z18" s="252">
        <v>1.95069</v>
      </c>
      <c r="AA18" s="252">
        <v>1.9756899999999999</v>
      </c>
      <c r="AB18" s="252">
        <v>1.9616899999999999</v>
      </c>
      <c r="AC18" s="252">
        <v>1.96469</v>
      </c>
      <c r="AD18" s="252">
        <v>1.9536899999999999</v>
      </c>
      <c r="AE18" s="252">
        <v>1.6536900000000001</v>
      </c>
      <c r="AF18" s="252">
        <v>1.7846900000000001</v>
      </c>
      <c r="AG18" s="252">
        <v>1.92469</v>
      </c>
      <c r="AH18" s="252">
        <v>1.8506899999999999</v>
      </c>
      <c r="AI18" s="252">
        <v>1.8046899999999999</v>
      </c>
      <c r="AJ18" s="252">
        <v>1.95669</v>
      </c>
      <c r="AK18" s="252">
        <v>1.9616899999999999</v>
      </c>
      <c r="AL18" s="252">
        <v>1.99169</v>
      </c>
      <c r="AM18" s="252">
        <v>1.9316899999999999</v>
      </c>
      <c r="AN18" s="252">
        <v>1.9316899999999999</v>
      </c>
      <c r="AO18" s="252">
        <v>1.95469</v>
      </c>
      <c r="AP18" s="252">
        <v>1.9516899999999999</v>
      </c>
      <c r="AQ18" s="252">
        <v>1.90869</v>
      </c>
      <c r="AR18" s="252">
        <v>1.95869</v>
      </c>
      <c r="AS18" s="252">
        <v>1.96269</v>
      </c>
      <c r="AT18" s="252">
        <v>1.9316899999999999</v>
      </c>
      <c r="AU18" s="252">
        <v>1.8716900000000001</v>
      </c>
      <c r="AV18" s="252">
        <v>2.0326900000000001</v>
      </c>
      <c r="AW18" s="252">
        <v>1.99569</v>
      </c>
      <c r="AX18" s="252">
        <v>2.0566900000000001</v>
      </c>
      <c r="AY18" s="252">
        <v>2.0426899999999999</v>
      </c>
      <c r="AZ18" s="252">
        <v>2.0726900000000001</v>
      </c>
      <c r="BA18" s="252">
        <v>2.01769</v>
      </c>
      <c r="BB18" s="252">
        <v>2.0426899999999999</v>
      </c>
      <c r="BC18" s="252">
        <v>1.9696899999999999</v>
      </c>
      <c r="BD18" s="252">
        <v>1.8237006619</v>
      </c>
      <c r="BE18" s="252">
        <v>2.1407727245000001</v>
      </c>
      <c r="BF18" s="252">
        <v>1.9388857134999999</v>
      </c>
      <c r="BG18" s="252">
        <v>1.9820917439000001</v>
      </c>
      <c r="BH18" s="409">
        <v>2.1131418703999998</v>
      </c>
      <c r="BI18" s="409">
        <v>2.1142466953999999</v>
      </c>
      <c r="BJ18" s="409">
        <v>2.1044288980000001</v>
      </c>
      <c r="BK18" s="409">
        <v>2.0916674306999998</v>
      </c>
      <c r="BL18" s="409">
        <v>2.0672559555999999</v>
      </c>
      <c r="BM18" s="409">
        <v>2.0739005785</v>
      </c>
      <c r="BN18" s="409">
        <v>2.0451721131</v>
      </c>
      <c r="BO18" s="409">
        <v>1.9519765955999999</v>
      </c>
      <c r="BP18" s="409">
        <v>1.9237811245000001</v>
      </c>
      <c r="BQ18" s="409">
        <v>2.0087682553000001</v>
      </c>
      <c r="BR18" s="409">
        <v>1.9788524966000001</v>
      </c>
      <c r="BS18" s="409">
        <v>1.7839901569000001</v>
      </c>
      <c r="BT18" s="409">
        <v>1.9544467386</v>
      </c>
      <c r="BU18" s="409">
        <v>1.9596641274</v>
      </c>
      <c r="BV18" s="409">
        <v>1.9304717258999999</v>
      </c>
    </row>
    <row r="19" spans="1:74" ht="11.1" customHeight="1" x14ac:dyDescent="0.2">
      <c r="A19" s="162" t="s">
        <v>373</v>
      </c>
      <c r="B19" s="173" t="s">
        <v>898</v>
      </c>
      <c r="C19" s="252">
        <v>1.0795342276</v>
      </c>
      <c r="D19" s="252">
        <v>1.0852210162</v>
      </c>
      <c r="E19" s="252">
        <v>1.0329860676</v>
      </c>
      <c r="F19" s="252">
        <v>1.025752923</v>
      </c>
      <c r="G19" s="252">
        <v>0.94075191782000001</v>
      </c>
      <c r="H19" s="252">
        <v>0.98204906312999996</v>
      </c>
      <c r="I19" s="252">
        <v>0.97316369585999996</v>
      </c>
      <c r="J19" s="252">
        <v>0.80131952070000001</v>
      </c>
      <c r="K19" s="252">
        <v>0.59806978757999996</v>
      </c>
      <c r="L19" s="252">
        <v>0.69992803967999995</v>
      </c>
      <c r="M19" s="252">
        <v>0.89247217817000002</v>
      </c>
      <c r="N19" s="252">
        <v>0.96165968232999999</v>
      </c>
      <c r="O19" s="252">
        <v>0.85283709728000001</v>
      </c>
      <c r="P19" s="252">
        <v>0.86258628921000002</v>
      </c>
      <c r="Q19" s="252">
        <v>0.84555400000000003</v>
      </c>
      <c r="R19" s="252">
        <v>0.86756200000000006</v>
      </c>
      <c r="S19" s="252">
        <v>0.90264500000000003</v>
      </c>
      <c r="T19" s="252">
        <v>0.81187699999999996</v>
      </c>
      <c r="U19" s="252">
        <v>0.82478777147000004</v>
      </c>
      <c r="V19" s="252">
        <v>0.64939277504000004</v>
      </c>
      <c r="W19" s="252">
        <v>0.74465697099999995</v>
      </c>
      <c r="X19" s="252">
        <v>0.752556</v>
      </c>
      <c r="Y19" s="252">
        <v>0.84429699999999996</v>
      </c>
      <c r="Z19" s="252">
        <v>0.97102599999999994</v>
      </c>
      <c r="AA19" s="252">
        <v>0.86162099999999997</v>
      </c>
      <c r="AB19" s="252">
        <v>0.97528499999999996</v>
      </c>
      <c r="AC19" s="252">
        <v>0.94603300000000001</v>
      </c>
      <c r="AD19" s="252">
        <v>0.86532100000000001</v>
      </c>
      <c r="AE19" s="252">
        <v>0.90776599999999996</v>
      </c>
      <c r="AF19" s="252">
        <v>0.77927400000000002</v>
      </c>
      <c r="AG19" s="252">
        <v>0.737016</v>
      </c>
      <c r="AH19" s="252">
        <v>0.485487</v>
      </c>
      <c r="AI19" s="252">
        <v>0.76221899999999998</v>
      </c>
      <c r="AJ19" s="252">
        <v>0.81182699999999997</v>
      </c>
      <c r="AK19" s="252">
        <v>0.83278300000000005</v>
      </c>
      <c r="AL19" s="252">
        <v>0.88394099999999998</v>
      </c>
      <c r="AM19" s="252">
        <v>0.90532999999999997</v>
      </c>
      <c r="AN19" s="252">
        <v>0.83733199999999997</v>
      </c>
      <c r="AO19" s="252">
        <v>0.88918200000000003</v>
      </c>
      <c r="AP19" s="252">
        <v>0.95476899999999998</v>
      </c>
      <c r="AQ19" s="252">
        <v>1.0625199999999999</v>
      </c>
      <c r="AR19" s="252">
        <v>0.90334499999999995</v>
      </c>
      <c r="AS19" s="252">
        <v>0.88346599999999997</v>
      </c>
      <c r="AT19" s="252">
        <v>0.80761799999999995</v>
      </c>
      <c r="AU19" s="252">
        <v>0.87326300000000001</v>
      </c>
      <c r="AV19" s="252">
        <v>0.930288</v>
      </c>
      <c r="AW19" s="252">
        <v>1.0227809999999999</v>
      </c>
      <c r="AX19" s="252">
        <v>1.0277829999999999</v>
      </c>
      <c r="AY19" s="252">
        <v>1.048</v>
      </c>
      <c r="AZ19" s="252">
        <v>1.0640000000000001</v>
      </c>
      <c r="BA19" s="252">
        <v>1.0309999999999999</v>
      </c>
      <c r="BB19" s="252">
        <v>1.024</v>
      </c>
      <c r="BC19" s="252">
        <v>1.032</v>
      </c>
      <c r="BD19" s="252">
        <v>0.93218947542999997</v>
      </c>
      <c r="BE19" s="252">
        <v>0.97243848358999996</v>
      </c>
      <c r="BF19" s="252">
        <v>0.94578872832000005</v>
      </c>
      <c r="BG19" s="252">
        <v>0.85272320222999998</v>
      </c>
      <c r="BH19" s="409">
        <v>0.85949326824000005</v>
      </c>
      <c r="BI19" s="409">
        <v>0.95105606930999997</v>
      </c>
      <c r="BJ19" s="409">
        <v>0.95168591408000003</v>
      </c>
      <c r="BK19" s="409">
        <v>0.94648982275000004</v>
      </c>
      <c r="BL19" s="409">
        <v>0.94192608342999995</v>
      </c>
      <c r="BM19" s="409">
        <v>0.93829072836000005</v>
      </c>
      <c r="BN19" s="409">
        <v>0.93219268989000004</v>
      </c>
      <c r="BO19" s="409">
        <v>0.91318367230999997</v>
      </c>
      <c r="BP19" s="409">
        <v>0.89020386460000001</v>
      </c>
      <c r="BQ19" s="409">
        <v>0.76630066033999999</v>
      </c>
      <c r="BR19" s="409">
        <v>0.69885272045000002</v>
      </c>
      <c r="BS19" s="409">
        <v>0.75163963939</v>
      </c>
      <c r="BT19" s="409">
        <v>0.86152830973000005</v>
      </c>
      <c r="BU19" s="409">
        <v>0.87207093414000003</v>
      </c>
      <c r="BV19" s="409">
        <v>0.87014530526</v>
      </c>
    </row>
    <row r="20" spans="1:74" ht="11.1" customHeight="1" x14ac:dyDescent="0.2">
      <c r="A20" s="162" t="s">
        <v>375</v>
      </c>
      <c r="B20" s="173" t="s">
        <v>374</v>
      </c>
      <c r="C20" s="252">
        <v>0.21190899999999999</v>
      </c>
      <c r="D20" s="252">
        <v>0.231992</v>
      </c>
      <c r="E20" s="252">
        <v>0.21762500000000001</v>
      </c>
      <c r="F20" s="252">
        <v>0.22761200000000001</v>
      </c>
      <c r="G20" s="252">
        <v>0.21842500000000001</v>
      </c>
      <c r="H20" s="252">
        <v>0.22495599999999999</v>
      </c>
      <c r="I20" s="252">
        <v>0.21279000000000001</v>
      </c>
      <c r="J20" s="252">
        <v>0.20793500000000001</v>
      </c>
      <c r="K20" s="252">
        <v>0.190886</v>
      </c>
      <c r="L20" s="252">
        <v>0.20826</v>
      </c>
      <c r="M20" s="252">
        <v>0.214976</v>
      </c>
      <c r="N20" s="252">
        <v>0.21197299999999999</v>
      </c>
      <c r="O20" s="252">
        <v>0.198878</v>
      </c>
      <c r="P20" s="252">
        <v>0.213757</v>
      </c>
      <c r="Q20" s="252">
        <v>0.20939099999999999</v>
      </c>
      <c r="R20" s="252">
        <v>0.192186</v>
      </c>
      <c r="S20" s="252">
        <v>0.19056200000000001</v>
      </c>
      <c r="T20" s="252">
        <v>0.178699</v>
      </c>
      <c r="U20" s="252">
        <v>0.187139</v>
      </c>
      <c r="V20" s="252">
        <v>0.173205</v>
      </c>
      <c r="W20" s="252">
        <v>0.166937</v>
      </c>
      <c r="X20" s="252">
        <v>0.183721</v>
      </c>
      <c r="Y20" s="252">
        <v>0.18155199999999999</v>
      </c>
      <c r="Z20" s="252">
        <v>0.17337900000000001</v>
      </c>
      <c r="AA20" s="252">
        <v>0.17572399999999999</v>
      </c>
      <c r="AB20" s="252">
        <v>0.18316099999999999</v>
      </c>
      <c r="AC20" s="252">
        <v>0.18073600000000001</v>
      </c>
      <c r="AD20" s="252">
        <v>0.179038</v>
      </c>
      <c r="AE20" s="252">
        <v>0.18762000000000001</v>
      </c>
      <c r="AF20" s="252">
        <v>0.127197</v>
      </c>
      <c r="AG20" s="252">
        <v>0.176203</v>
      </c>
      <c r="AH20" s="252">
        <v>0.18910099999999999</v>
      </c>
      <c r="AI20" s="252">
        <v>0.183114</v>
      </c>
      <c r="AJ20" s="252">
        <v>0.193333</v>
      </c>
      <c r="AK20" s="252">
        <v>0.208791</v>
      </c>
      <c r="AL20" s="252">
        <v>0.20647499999999999</v>
      </c>
      <c r="AM20" s="252">
        <v>0.18329000000000001</v>
      </c>
      <c r="AN20" s="252">
        <v>0.187108</v>
      </c>
      <c r="AO20" s="252">
        <v>0.18042</v>
      </c>
      <c r="AP20" s="252">
        <v>0.185724</v>
      </c>
      <c r="AQ20" s="252">
        <v>0.184008</v>
      </c>
      <c r="AR20" s="252">
        <v>0.17660799999999999</v>
      </c>
      <c r="AS20" s="252">
        <v>0.17449500000000001</v>
      </c>
      <c r="AT20" s="252">
        <v>0.17941699999999999</v>
      </c>
      <c r="AU20" s="252">
        <v>0.17452599999999999</v>
      </c>
      <c r="AV20" s="252">
        <v>0.17588999999999999</v>
      </c>
      <c r="AW20" s="252">
        <v>0.17657</v>
      </c>
      <c r="AX20" s="252">
        <v>0.16855100000000001</v>
      </c>
      <c r="AY20" s="252">
        <v>0.15667500000000001</v>
      </c>
      <c r="AZ20" s="252">
        <v>0.129137</v>
      </c>
      <c r="BA20" s="252">
        <v>0.16748399999999999</v>
      </c>
      <c r="BB20" s="252">
        <v>0.16511100000000001</v>
      </c>
      <c r="BC20" s="252">
        <v>0.160111</v>
      </c>
      <c r="BD20" s="252">
        <v>0.16938732014999999</v>
      </c>
      <c r="BE20" s="252">
        <v>0.15550055758</v>
      </c>
      <c r="BF20" s="252">
        <v>0.16354307765000001</v>
      </c>
      <c r="BG20" s="252">
        <v>0.16210177271000001</v>
      </c>
      <c r="BH20" s="409">
        <v>0.16080339249</v>
      </c>
      <c r="BI20" s="409">
        <v>0.16134375555</v>
      </c>
      <c r="BJ20" s="409">
        <v>0.16193608697</v>
      </c>
      <c r="BK20" s="409">
        <v>0.16145683760999999</v>
      </c>
      <c r="BL20" s="409">
        <v>0.15899931895</v>
      </c>
      <c r="BM20" s="409">
        <v>0.15804897572000001</v>
      </c>
      <c r="BN20" s="409">
        <v>0.15515094631000001</v>
      </c>
      <c r="BO20" s="409">
        <v>0.15359544021999999</v>
      </c>
      <c r="BP20" s="409">
        <v>0.15120671701999999</v>
      </c>
      <c r="BQ20" s="409">
        <v>0.14938849895</v>
      </c>
      <c r="BR20" s="409">
        <v>0.14809313674999999</v>
      </c>
      <c r="BS20" s="409">
        <v>0.14686974404</v>
      </c>
      <c r="BT20" s="409">
        <v>0.14592034346999999</v>
      </c>
      <c r="BU20" s="409">
        <v>0.14687721225</v>
      </c>
      <c r="BV20" s="409">
        <v>0.14770938559999999</v>
      </c>
    </row>
    <row r="21" spans="1:74" ht="11.1" customHeight="1" x14ac:dyDescent="0.2">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749"/>
      <c r="AZ21" s="749"/>
      <c r="BA21" s="749"/>
      <c r="BB21" s="749"/>
      <c r="BC21" s="749"/>
      <c r="BD21" s="749"/>
      <c r="BE21" s="749"/>
      <c r="BF21" s="749"/>
      <c r="BG21" s="749"/>
      <c r="BH21" s="492"/>
      <c r="BI21" s="492"/>
      <c r="BJ21" s="492"/>
      <c r="BK21" s="410"/>
      <c r="BL21" s="410"/>
      <c r="BM21" s="410"/>
      <c r="BN21" s="410"/>
      <c r="BO21" s="410"/>
      <c r="BP21" s="410"/>
      <c r="BQ21" s="410"/>
      <c r="BR21" s="410"/>
      <c r="BS21" s="410"/>
      <c r="BT21" s="410"/>
      <c r="BU21" s="410"/>
      <c r="BV21" s="410"/>
    </row>
    <row r="22" spans="1:74" ht="11.1" customHeight="1" x14ac:dyDescent="0.2">
      <c r="A22" s="162" t="s">
        <v>519</v>
      </c>
      <c r="B22" s="172" t="s">
        <v>1181</v>
      </c>
      <c r="C22" s="252">
        <v>13.621392</v>
      </c>
      <c r="D22" s="252">
        <v>13.620806999999999</v>
      </c>
      <c r="E22" s="252">
        <v>13.624471</v>
      </c>
      <c r="F22" s="252">
        <v>13.550706999999999</v>
      </c>
      <c r="G22" s="252">
        <v>13.562253</v>
      </c>
      <c r="H22" s="252">
        <v>13.560371</v>
      </c>
      <c r="I22" s="252">
        <v>13.582679000000001</v>
      </c>
      <c r="J22" s="252">
        <v>13.556179</v>
      </c>
      <c r="K22" s="252">
        <v>13.539775000000001</v>
      </c>
      <c r="L22" s="252">
        <v>13.601385000000001</v>
      </c>
      <c r="M22" s="252">
        <v>13.739992000000001</v>
      </c>
      <c r="N22" s="252">
        <v>13.735709999999999</v>
      </c>
      <c r="O22" s="252">
        <v>13.751611336</v>
      </c>
      <c r="P22" s="252">
        <v>13.762654336000001</v>
      </c>
      <c r="Q22" s="252">
        <v>13.745013336</v>
      </c>
      <c r="R22" s="252">
        <v>13.728296336</v>
      </c>
      <c r="S22" s="252">
        <v>13.633323336</v>
      </c>
      <c r="T22" s="252">
        <v>13.699146336</v>
      </c>
      <c r="U22" s="252">
        <v>13.812841336</v>
      </c>
      <c r="V22" s="252">
        <v>13.612980336</v>
      </c>
      <c r="W22" s="252">
        <v>13.770456336000001</v>
      </c>
      <c r="X22" s="252">
        <v>13.883577336</v>
      </c>
      <c r="Y22" s="252">
        <v>13.988893336</v>
      </c>
      <c r="Z22" s="252">
        <v>13.996123336</v>
      </c>
      <c r="AA22" s="252">
        <v>13.934486</v>
      </c>
      <c r="AB22" s="252">
        <v>13.955577999999999</v>
      </c>
      <c r="AC22" s="252">
        <v>13.827513</v>
      </c>
      <c r="AD22" s="252">
        <v>13.851903</v>
      </c>
      <c r="AE22" s="252">
        <v>13.812977</v>
      </c>
      <c r="AF22" s="252">
        <v>13.863308999999999</v>
      </c>
      <c r="AG22" s="252">
        <v>13.840581</v>
      </c>
      <c r="AH22" s="252">
        <v>13.93014</v>
      </c>
      <c r="AI22" s="252">
        <v>13.808870000000001</v>
      </c>
      <c r="AJ22" s="252">
        <v>13.882339999999999</v>
      </c>
      <c r="AK22" s="252">
        <v>13.977658999999999</v>
      </c>
      <c r="AL22" s="252">
        <v>14.139135</v>
      </c>
      <c r="AM22" s="252">
        <v>14.191547999999999</v>
      </c>
      <c r="AN22" s="252">
        <v>14.109425999999999</v>
      </c>
      <c r="AO22" s="252">
        <v>14.292539</v>
      </c>
      <c r="AP22" s="252">
        <v>13.983345999999999</v>
      </c>
      <c r="AQ22" s="252">
        <v>14.148092</v>
      </c>
      <c r="AR22" s="252">
        <v>13.958679</v>
      </c>
      <c r="AS22" s="252">
        <v>14.082621</v>
      </c>
      <c r="AT22" s="252">
        <v>14.047115</v>
      </c>
      <c r="AU22" s="252">
        <v>13.956457</v>
      </c>
      <c r="AV22" s="252">
        <v>14.075749</v>
      </c>
      <c r="AW22" s="252">
        <v>14.215058000000001</v>
      </c>
      <c r="AX22" s="252">
        <v>14.269176</v>
      </c>
      <c r="AY22" s="252">
        <v>14.356209</v>
      </c>
      <c r="AZ22" s="252">
        <v>14.37541</v>
      </c>
      <c r="BA22" s="252">
        <v>14.420476000000001</v>
      </c>
      <c r="BB22" s="252">
        <v>14.131644</v>
      </c>
      <c r="BC22" s="252">
        <v>14.277644</v>
      </c>
      <c r="BD22" s="252">
        <v>14.291591379</v>
      </c>
      <c r="BE22" s="252">
        <v>14.060571453</v>
      </c>
      <c r="BF22" s="252">
        <v>13.729440087</v>
      </c>
      <c r="BG22" s="252">
        <v>14.415564873999999</v>
      </c>
      <c r="BH22" s="409">
        <v>14.403663291999999</v>
      </c>
      <c r="BI22" s="409">
        <v>14.418108788</v>
      </c>
      <c r="BJ22" s="409">
        <v>14.440633773</v>
      </c>
      <c r="BK22" s="409">
        <v>14.465853821</v>
      </c>
      <c r="BL22" s="409">
        <v>14.453377229000001</v>
      </c>
      <c r="BM22" s="409">
        <v>14.43719561</v>
      </c>
      <c r="BN22" s="409">
        <v>14.450779785</v>
      </c>
      <c r="BO22" s="409">
        <v>14.437323508</v>
      </c>
      <c r="BP22" s="409">
        <v>14.42248054</v>
      </c>
      <c r="BQ22" s="409">
        <v>14.268321521000001</v>
      </c>
      <c r="BR22" s="409">
        <v>14.234901959</v>
      </c>
      <c r="BS22" s="409">
        <v>14.201560948999999</v>
      </c>
      <c r="BT22" s="409">
        <v>14.308268749</v>
      </c>
      <c r="BU22" s="409">
        <v>14.276924750999999</v>
      </c>
      <c r="BV22" s="409">
        <v>14.279134709999999</v>
      </c>
    </row>
    <row r="23" spans="1:74" ht="11.1" customHeight="1" x14ac:dyDescent="0.2">
      <c r="A23" s="162" t="s">
        <v>272</v>
      </c>
      <c r="B23" s="173" t="s">
        <v>515</v>
      </c>
      <c r="C23" s="252">
        <v>0.96910399999999997</v>
      </c>
      <c r="D23" s="252">
        <v>0.95710399999999995</v>
      </c>
      <c r="E23" s="252">
        <v>0.96007600000000004</v>
      </c>
      <c r="F23" s="252">
        <v>0.95007600000000003</v>
      </c>
      <c r="G23" s="252">
        <v>0.958067</v>
      </c>
      <c r="H23" s="252">
        <v>0.955067</v>
      </c>
      <c r="I23" s="252">
        <v>0.95893499999999998</v>
      </c>
      <c r="J23" s="252">
        <v>0.92493499999999995</v>
      </c>
      <c r="K23" s="252">
        <v>0.86493500000000001</v>
      </c>
      <c r="L23" s="252">
        <v>0.87993500000000002</v>
      </c>
      <c r="M23" s="252">
        <v>0.87593100000000002</v>
      </c>
      <c r="N23" s="252">
        <v>0.925929</v>
      </c>
      <c r="O23" s="252">
        <v>0.919929</v>
      </c>
      <c r="P23" s="252">
        <v>0.91288499999999995</v>
      </c>
      <c r="Q23" s="252">
        <v>0.87988500000000003</v>
      </c>
      <c r="R23" s="252">
        <v>0.86987400000000004</v>
      </c>
      <c r="S23" s="252">
        <v>0.87987400000000004</v>
      </c>
      <c r="T23" s="252">
        <v>0.91487399999999997</v>
      </c>
      <c r="U23" s="252">
        <v>0.89987399999999995</v>
      </c>
      <c r="V23" s="252">
        <v>0.80987399999999998</v>
      </c>
      <c r="W23" s="252">
        <v>0.87987400000000004</v>
      </c>
      <c r="X23" s="252">
        <v>0.86487400000000003</v>
      </c>
      <c r="Y23" s="252">
        <v>0.87987400000000004</v>
      </c>
      <c r="Z23" s="252">
        <v>0.85787400000000003</v>
      </c>
      <c r="AA23" s="252">
        <v>0.85687400000000002</v>
      </c>
      <c r="AB23" s="252">
        <v>0.93387399999999998</v>
      </c>
      <c r="AC23" s="252">
        <v>0.75387400000000004</v>
      </c>
      <c r="AD23" s="252">
        <v>0.84687400000000002</v>
      </c>
      <c r="AE23" s="252">
        <v>0.88187400000000005</v>
      </c>
      <c r="AF23" s="252">
        <v>0.86187400000000003</v>
      </c>
      <c r="AG23" s="252">
        <v>0.88075099999999995</v>
      </c>
      <c r="AH23" s="252">
        <v>0.92275099999999999</v>
      </c>
      <c r="AI23" s="252">
        <v>0.83275100000000002</v>
      </c>
      <c r="AJ23" s="252">
        <v>0.85275100000000004</v>
      </c>
      <c r="AK23" s="252">
        <v>0.80475099999999999</v>
      </c>
      <c r="AL23" s="252">
        <v>0.85475100000000004</v>
      </c>
      <c r="AM23" s="252">
        <v>0.89175099999999996</v>
      </c>
      <c r="AN23" s="252">
        <v>0.88475099999999995</v>
      </c>
      <c r="AO23" s="252">
        <v>0.90475099999999997</v>
      </c>
      <c r="AP23" s="252">
        <v>0.89075099999999996</v>
      </c>
      <c r="AQ23" s="252">
        <v>0.83275100000000002</v>
      </c>
      <c r="AR23" s="252">
        <v>0.83275100000000002</v>
      </c>
      <c r="AS23" s="252">
        <v>0.85775100000000004</v>
      </c>
      <c r="AT23" s="252">
        <v>0.82375100000000001</v>
      </c>
      <c r="AU23" s="252">
        <v>0.87875099999999995</v>
      </c>
      <c r="AV23" s="252">
        <v>0.86375100000000005</v>
      </c>
      <c r="AW23" s="252">
        <v>0.82273300000000005</v>
      </c>
      <c r="AX23" s="252">
        <v>0.81672400000000001</v>
      </c>
      <c r="AY23" s="252">
        <v>0.85505200000000003</v>
      </c>
      <c r="AZ23" s="252">
        <v>0.86705200000000004</v>
      </c>
      <c r="BA23" s="252">
        <v>0.88605199999999995</v>
      </c>
      <c r="BB23" s="252">
        <v>0.87105200000000005</v>
      </c>
      <c r="BC23" s="252">
        <v>0.86705200000000004</v>
      </c>
      <c r="BD23" s="252">
        <v>0.88386807191000005</v>
      </c>
      <c r="BE23" s="252">
        <v>0.88347130771000004</v>
      </c>
      <c r="BF23" s="252">
        <v>0.83749283529999996</v>
      </c>
      <c r="BG23" s="252">
        <v>0.84156721373999999</v>
      </c>
      <c r="BH23" s="409">
        <v>0.84557074514999997</v>
      </c>
      <c r="BI23" s="409">
        <v>0.84962542500000005</v>
      </c>
      <c r="BJ23" s="409">
        <v>0.85364518527</v>
      </c>
      <c r="BK23" s="409">
        <v>0.84607344829999998</v>
      </c>
      <c r="BL23" s="409">
        <v>0.84310482365999995</v>
      </c>
      <c r="BM23" s="409">
        <v>0.84005811686999998</v>
      </c>
      <c r="BN23" s="409">
        <v>0.83709339528000004</v>
      </c>
      <c r="BO23" s="409">
        <v>0.83410387872000002</v>
      </c>
      <c r="BP23" s="409">
        <v>0.83122895749000003</v>
      </c>
      <c r="BQ23" s="409">
        <v>0.82562975785000003</v>
      </c>
      <c r="BR23" s="409">
        <v>0.82013756840999996</v>
      </c>
      <c r="BS23" s="409">
        <v>0.81471547689000001</v>
      </c>
      <c r="BT23" s="409">
        <v>0.80923795612000005</v>
      </c>
      <c r="BU23" s="409">
        <v>0.80383863448000004</v>
      </c>
      <c r="BV23" s="409">
        <v>0.81241389287999999</v>
      </c>
    </row>
    <row r="24" spans="1:74" ht="11.1" customHeight="1" x14ac:dyDescent="0.2">
      <c r="A24" s="162" t="s">
        <v>273</v>
      </c>
      <c r="B24" s="173" t="s">
        <v>516</v>
      </c>
      <c r="C24" s="252">
        <v>1.6291329999999999</v>
      </c>
      <c r="D24" s="252">
        <v>1.6261330000000001</v>
      </c>
      <c r="E24" s="252">
        <v>1.6251329999999999</v>
      </c>
      <c r="F24" s="252">
        <v>1.5931329999999999</v>
      </c>
      <c r="G24" s="252">
        <v>1.576133</v>
      </c>
      <c r="H24" s="252">
        <v>1.600133</v>
      </c>
      <c r="I24" s="252">
        <v>1.600133</v>
      </c>
      <c r="J24" s="252">
        <v>1.576133</v>
      </c>
      <c r="K24" s="252">
        <v>1.5731329999999999</v>
      </c>
      <c r="L24" s="252">
        <v>1.578133</v>
      </c>
      <c r="M24" s="252">
        <v>1.655133</v>
      </c>
      <c r="N24" s="252">
        <v>1.6361330000000001</v>
      </c>
      <c r="O24" s="252">
        <v>1.655133</v>
      </c>
      <c r="P24" s="252">
        <v>1.6741330000000001</v>
      </c>
      <c r="Q24" s="252">
        <v>1.679133</v>
      </c>
      <c r="R24" s="252">
        <v>1.663133</v>
      </c>
      <c r="S24" s="252">
        <v>1.5411330000000001</v>
      </c>
      <c r="T24" s="252">
        <v>1.6381330000000001</v>
      </c>
      <c r="U24" s="252">
        <v>1.669133</v>
      </c>
      <c r="V24" s="252">
        <v>1.5491330000000001</v>
      </c>
      <c r="W24" s="252">
        <v>1.6131329999999999</v>
      </c>
      <c r="X24" s="252">
        <v>1.7161329999999999</v>
      </c>
      <c r="Y24" s="252">
        <v>1.717133</v>
      </c>
      <c r="Z24" s="252">
        <v>1.782133</v>
      </c>
      <c r="AA24" s="252">
        <v>1.7381329999999999</v>
      </c>
      <c r="AB24" s="252">
        <v>1.7261329999999999</v>
      </c>
      <c r="AC24" s="252">
        <v>1.725133</v>
      </c>
      <c r="AD24" s="252">
        <v>1.727133</v>
      </c>
      <c r="AE24" s="252">
        <v>1.6521330000000001</v>
      </c>
      <c r="AF24" s="252">
        <v>1.6051329999999999</v>
      </c>
      <c r="AG24" s="252">
        <v>1.729133</v>
      </c>
      <c r="AH24" s="252">
        <v>1.737133</v>
      </c>
      <c r="AI24" s="252">
        <v>1.6501330000000001</v>
      </c>
      <c r="AJ24" s="252">
        <v>1.671133</v>
      </c>
      <c r="AK24" s="252">
        <v>1.804133</v>
      </c>
      <c r="AL24" s="252">
        <v>1.8611329999999999</v>
      </c>
      <c r="AM24" s="252">
        <v>1.7871330000000001</v>
      </c>
      <c r="AN24" s="252">
        <v>1.7871330000000001</v>
      </c>
      <c r="AO24" s="252">
        <v>1.834133</v>
      </c>
      <c r="AP24" s="252">
        <v>1.7571330000000001</v>
      </c>
      <c r="AQ24" s="252">
        <v>1.8051330000000001</v>
      </c>
      <c r="AR24" s="252">
        <v>1.701133</v>
      </c>
      <c r="AS24" s="252">
        <v>1.7581329999999999</v>
      </c>
      <c r="AT24" s="252">
        <v>1.705133</v>
      </c>
      <c r="AU24" s="252">
        <v>1.624133</v>
      </c>
      <c r="AV24" s="252">
        <v>1.6401330000000001</v>
      </c>
      <c r="AW24" s="252">
        <v>1.8011330000000001</v>
      </c>
      <c r="AX24" s="252">
        <v>1.8171330000000001</v>
      </c>
      <c r="AY24" s="252">
        <v>1.792133</v>
      </c>
      <c r="AZ24" s="252">
        <v>1.798133</v>
      </c>
      <c r="BA24" s="252">
        <v>1.788133</v>
      </c>
      <c r="BB24" s="252">
        <v>1.586133</v>
      </c>
      <c r="BC24" s="252">
        <v>1.7461329999999999</v>
      </c>
      <c r="BD24" s="252">
        <v>1.7514406933</v>
      </c>
      <c r="BE24" s="252">
        <v>1.7456205031000001</v>
      </c>
      <c r="BF24" s="252">
        <v>1.4400662420000001</v>
      </c>
      <c r="BG24" s="252">
        <v>1.7343497685</v>
      </c>
      <c r="BH24" s="409">
        <v>1.7342252464000001</v>
      </c>
      <c r="BI24" s="409">
        <v>1.7504375643000001</v>
      </c>
      <c r="BJ24" s="409">
        <v>1.7721690171</v>
      </c>
      <c r="BK24" s="409">
        <v>1.7977434763</v>
      </c>
      <c r="BL24" s="409">
        <v>1.7923456996</v>
      </c>
      <c r="BM24" s="409">
        <v>1.7871920515999999</v>
      </c>
      <c r="BN24" s="409">
        <v>1.8091287221000001</v>
      </c>
      <c r="BO24" s="409">
        <v>1.8039302471000001</v>
      </c>
      <c r="BP24" s="409">
        <v>1.7988873835999999</v>
      </c>
      <c r="BQ24" s="409">
        <v>1.8155760169999999</v>
      </c>
      <c r="BR24" s="409">
        <v>1.8105148277000001</v>
      </c>
      <c r="BS24" s="409">
        <v>1.8052884006000001</v>
      </c>
      <c r="BT24" s="409">
        <v>1.8221500149000001</v>
      </c>
      <c r="BU24" s="409">
        <v>1.8168506218</v>
      </c>
      <c r="BV24" s="409">
        <v>1.8335635202</v>
      </c>
    </row>
    <row r="25" spans="1:74" ht="11.1" customHeight="1" x14ac:dyDescent="0.2">
      <c r="A25" s="162" t="s">
        <v>274</v>
      </c>
      <c r="B25" s="173" t="s">
        <v>517</v>
      </c>
      <c r="C25" s="252">
        <v>10.560185000000001</v>
      </c>
      <c r="D25" s="252">
        <v>10.555185</v>
      </c>
      <c r="E25" s="252">
        <v>10.557185</v>
      </c>
      <c r="F25" s="252">
        <v>10.526185</v>
      </c>
      <c r="G25" s="252">
        <v>10.547185000000001</v>
      </c>
      <c r="H25" s="252">
        <v>10.525185</v>
      </c>
      <c r="I25" s="252">
        <v>10.547185000000001</v>
      </c>
      <c r="J25" s="252">
        <v>10.573185</v>
      </c>
      <c r="K25" s="252">
        <v>10.609185</v>
      </c>
      <c r="L25" s="252">
        <v>10.654185</v>
      </c>
      <c r="M25" s="252">
        <v>10.721185</v>
      </c>
      <c r="N25" s="252">
        <v>10.690185</v>
      </c>
      <c r="O25" s="252">
        <v>10.698185</v>
      </c>
      <c r="P25" s="252">
        <v>10.692185</v>
      </c>
      <c r="Q25" s="252">
        <v>10.698185</v>
      </c>
      <c r="R25" s="252">
        <v>10.705185</v>
      </c>
      <c r="S25" s="252">
        <v>10.722185</v>
      </c>
      <c r="T25" s="252">
        <v>10.656185000000001</v>
      </c>
      <c r="U25" s="252">
        <v>10.757185</v>
      </c>
      <c r="V25" s="252">
        <v>10.770185</v>
      </c>
      <c r="W25" s="252">
        <v>10.788185</v>
      </c>
      <c r="X25" s="252">
        <v>10.817185</v>
      </c>
      <c r="Y25" s="252">
        <v>10.904185</v>
      </c>
      <c r="Z25" s="252">
        <v>10.880185000000001</v>
      </c>
      <c r="AA25" s="252">
        <v>10.872185</v>
      </c>
      <c r="AB25" s="252">
        <v>10.845185000000001</v>
      </c>
      <c r="AC25" s="252">
        <v>10.842185000000001</v>
      </c>
      <c r="AD25" s="252">
        <v>10.821185</v>
      </c>
      <c r="AE25" s="252">
        <v>10.821185</v>
      </c>
      <c r="AF25" s="252">
        <v>10.834185</v>
      </c>
      <c r="AG25" s="252">
        <v>10.725185</v>
      </c>
      <c r="AH25" s="252">
        <v>10.798185</v>
      </c>
      <c r="AI25" s="252">
        <v>10.820185</v>
      </c>
      <c r="AJ25" s="252">
        <v>10.922185000000001</v>
      </c>
      <c r="AK25" s="252">
        <v>10.919185000000001</v>
      </c>
      <c r="AL25" s="252">
        <v>10.944184999999999</v>
      </c>
      <c r="AM25" s="252">
        <v>11.015185000000001</v>
      </c>
      <c r="AN25" s="252">
        <v>10.954185000000001</v>
      </c>
      <c r="AO25" s="252">
        <v>11.037184999999999</v>
      </c>
      <c r="AP25" s="252">
        <v>10.884185</v>
      </c>
      <c r="AQ25" s="252">
        <v>11.045185</v>
      </c>
      <c r="AR25" s="252">
        <v>10.956185</v>
      </c>
      <c r="AS25" s="252">
        <v>10.993185</v>
      </c>
      <c r="AT25" s="252">
        <v>11.043184999999999</v>
      </c>
      <c r="AU25" s="252">
        <v>10.984185</v>
      </c>
      <c r="AV25" s="252">
        <v>11.115185</v>
      </c>
      <c r="AW25" s="252">
        <v>11.135185</v>
      </c>
      <c r="AX25" s="252">
        <v>11.181184999999999</v>
      </c>
      <c r="AY25" s="252">
        <v>11.255185000000001</v>
      </c>
      <c r="AZ25" s="252">
        <v>11.255185000000001</v>
      </c>
      <c r="BA25" s="252">
        <v>11.292185</v>
      </c>
      <c r="BB25" s="252">
        <v>11.220185000000001</v>
      </c>
      <c r="BC25" s="252">
        <v>11.210184999999999</v>
      </c>
      <c r="BD25" s="252">
        <v>11.148814578</v>
      </c>
      <c r="BE25" s="252">
        <v>10.924080437000001</v>
      </c>
      <c r="BF25" s="252">
        <v>10.961086298</v>
      </c>
      <c r="BG25" s="252">
        <v>11.349664406</v>
      </c>
      <c r="BH25" s="409">
        <v>11.341635388</v>
      </c>
      <c r="BI25" s="409">
        <v>11.334964877999999</v>
      </c>
      <c r="BJ25" s="409">
        <v>11.328362479000001</v>
      </c>
      <c r="BK25" s="409">
        <v>11.339232648999999</v>
      </c>
      <c r="BL25" s="409">
        <v>11.334093291</v>
      </c>
      <c r="BM25" s="409">
        <v>11.328709479</v>
      </c>
      <c r="BN25" s="409">
        <v>11.323633655</v>
      </c>
      <c r="BO25" s="409">
        <v>11.316773546</v>
      </c>
      <c r="BP25" s="409">
        <v>11.310365178</v>
      </c>
      <c r="BQ25" s="409">
        <v>11.144671235000001</v>
      </c>
      <c r="BR25" s="409">
        <v>11.122968972000001</v>
      </c>
      <c r="BS25" s="409">
        <v>11.100667617999999</v>
      </c>
      <c r="BT25" s="409">
        <v>11.198347760000001</v>
      </c>
      <c r="BU25" s="409">
        <v>11.176456306</v>
      </c>
      <c r="BV25" s="409">
        <v>11.154644490000001</v>
      </c>
    </row>
    <row r="26" spans="1:74" ht="11.1" customHeight="1" x14ac:dyDescent="0.2">
      <c r="A26" s="162" t="s">
        <v>1103</v>
      </c>
      <c r="B26" s="173" t="s">
        <v>1104</v>
      </c>
      <c r="C26" s="252">
        <v>0.22667799999999999</v>
      </c>
      <c r="D26" s="252">
        <v>0.24367800000000001</v>
      </c>
      <c r="E26" s="252">
        <v>0.24367800000000001</v>
      </c>
      <c r="F26" s="252">
        <v>0.24367800000000001</v>
      </c>
      <c r="G26" s="252">
        <v>0.24367800000000001</v>
      </c>
      <c r="H26" s="252">
        <v>0.24367800000000001</v>
      </c>
      <c r="I26" s="252">
        <v>0.242678</v>
      </c>
      <c r="J26" s="252">
        <v>0.242678</v>
      </c>
      <c r="K26" s="252">
        <v>0.25267800000000001</v>
      </c>
      <c r="L26" s="252">
        <v>0.25267800000000001</v>
      </c>
      <c r="M26" s="252">
        <v>0.25267800000000001</v>
      </c>
      <c r="N26" s="252">
        <v>0.25267800000000001</v>
      </c>
      <c r="O26" s="252">
        <v>0.25167800000000001</v>
      </c>
      <c r="P26" s="252">
        <v>0.25767800000000002</v>
      </c>
      <c r="Q26" s="252">
        <v>0.26067800000000002</v>
      </c>
      <c r="R26" s="252">
        <v>0.26167800000000002</v>
      </c>
      <c r="S26" s="252">
        <v>0.26367800000000002</v>
      </c>
      <c r="T26" s="252">
        <v>0.26567800000000003</v>
      </c>
      <c r="U26" s="252">
        <v>0.26167800000000002</v>
      </c>
      <c r="V26" s="252">
        <v>0.25967800000000002</v>
      </c>
      <c r="W26" s="252">
        <v>0.26467800000000002</v>
      </c>
      <c r="X26" s="252">
        <v>0.26267800000000002</v>
      </c>
      <c r="Y26" s="252">
        <v>0.26267800000000002</v>
      </c>
      <c r="Z26" s="252">
        <v>0.25267800000000001</v>
      </c>
      <c r="AA26" s="252">
        <v>0.27367799999999998</v>
      </c>
      <c r="AB26" s="252">
        <v>0.233678</v>
      </c>
      <c r="AC26" s="252">
        <v>0.31367800000000001</v>
      </c>
      <c r="AD26" s="252">
        <v>0.25367800000000001</v>
      </c>
      <c r="AE26" s="252">
        <v>0.24567800000000001</v>
      </c>
      <c r="AF26" s="252">
        <v>0.35067799999999999</v>
      </c>
      <c r="AG26" s="252">
        <v>0.28467799999999999</v>
      </c>
      <c r="AH26" s="252">
        <v>0.27767799999999998</v>
      </c>
      <c r="AI26" s="252">
        <v>0.294678</v>
      </c>
      <c r="AJ26" s="252">
        <v>0.24667800000000001</v>
      </c>
      <c r="AK26" s="252">
        <v>0.235678</v>
      </c>
      <c r="AL26" s="252">
        <v>0.27067799999999997</v>
      </c>
      <c r="AM26" s="252">
        <v>0.295678</v>
      </c>
      <c r="AN26" s="252">
        <v>0.27067799999999997</v>
      </c>
      <c r="AO26" s="252">
        <v>0.31567800000000001</v>
      </c>
      <c r="AP26" s="252">
        <v>0.25667800000000002</v>
      </c>
      <c r="AQ26" s="252">
        <v>0.27167799999999998</v>
      </c>
      <c r="AR26" s="252">
        <v>0.27667799999999998</v>
      </c>
      <c r="AS26" s="252">
        <v>0.28167799999999998</v>
      </c>
      <c r="AT26" s="252">
        <v>0.28667799999999999</v>
      </c>
      <c r="AU26" s="252">
        <v>0.28167799999999998</v>
      </c>
      <c r="AV26" s="252">
        <v>0.27167799999999998</v>
      </c>
      <c r="AW26" s="252">
        <v>0.27167799999999998</v>
      </c>
      <c r="AX26" s="252">
        <v>0.27167799999999998</v>
      </c>
      <c r="AY26" s="252">
        <v>0.27167799999999998</v>
      </c>
      <c r="AZ26" s="252">
        <v>0.27167799999999998</v>
      </c>
      <c r="BA26" s="252">
        <v>0.27167799999999998</v>
      </c>
      <c r="BB26" s="252">
        <v>0.27167799999999998</v>
      </c>
      <c r="BC26" s="252">
        <v>0.27167799999999998</v>
      </c>
      <c r="BD26" s="252">
        <v>0.29910775633999998</v>
      </c>
      <c r="BE26" s="252">
        <v>0.29930822863000001</v>
      </c>
      <c r="BF26" s="252">
        <v>0.28450753007000001</v>
      </c>
      <c r="BG26" s="252">
        <v>0.28471997338999999</v>
      </c>
      <c r="BH26" s="409">
        <v>0.27991128794999998</v>
      </c>
      <c r="BI26" s="409">
        <v>0.28011548845000001</v>
      </c>
      <c r="BJ26" s="409">
        <v>0.28530853536</v>
      </c>
      <c r="BK26" s="409">
        <v>0.28533196897000002</v>
      </c>
      <c r="BL26" s="409">
        <v>0.28539164958000002</v>
      </c>
      <c r="BM26" s="409">
        <v>0.28542150895000001</v>
      </c>
      <c r="BN26" s="409">
        <v>0.28546751503000001</v>
      </c>
      <c r="BO26" s="409">
        <v>0.28550209227000001</v>
      </c>
      <c r="BP26" s="409">
        <v>0.28556449118999999</v>
      </c>
      <c r="BQ26" s="409">
        <v>0.28560895551999999</v>
      </c>
      <c r="BR26" s="409">
        <v>0.28564564449000002</v>
      </c>
      <c r="BS26" s="409">
        <v>0.28569570415000001</v>
      </c>
      <c r="BT26" s="409">
        <v>0.28572438337</v>
      </c>
      <c r="BU26" s="409">
        <v>0.28576894789000001</v>
      </c>
      <c r="BV26" s="409">
        <v>0.28580052043999998</v>
      </c>
    </row>
    <row r="27" spans="1:74" ht="11.1" customHeight="1" x14ac:dyDescent="0.2">
      <c r="A27" s="162" t="s">
        <v>518</v>
      </c>
      <c r="B27" s="173" t="s">
        <v>1182</v>
      </c>
      <c r="C27" s="252">
        <v>0.236292</v>
      </c>
      <c r="D27" s="252">
        <v>0.238707</v>
      </c>
      <c r="E27" s="252">
        <v>0.238399</v>
      </c>
      <c r="F27" s="252">
        <v>0.23763500000000001</v>
      </c>
      <c r="G27" s="252">
        <v>0.23719000000000001</v>
      </c>
      <c r="H27" s="252">
        <v>0.23630799999999999</v>
      </c>
      <c r="I27" s="252">
        <v>0.23374800000000001</v>
      </c>
      <c r="J27" s="252">
        <v>0.23924799999999999</v>
      </c>
      <c r="K27" s="252">
        <v>0.239844</v>
      </c>
      <c r="L27" s="252">
        <v>0.236454</v>
      </c>
      <c r="M27" s="252">
        <v>0.235065</v>
      </c>
      <c r="N27" s="252">
        <v>0.23078499999999999</v>
      </c>
      <c r="O27" s="252">
        <v>0.22668633617</v>
      </c>
      <c r="P27" s="252">
        <v>0.22577333617000001</v>
      </c>
      <c r="Q27" s="252">
        <v>0.22713233617</v>
      </c>
      <c r="R27" s="252">
        <v>0.22842633616999999</v>
      </c>
      <c r="S27" s="252">
        <v>0.22645333616999999</v>
      </c>
      <c r="T27" s="252">
        <v>0.22427633617000001</v>
      </c>
      <c r="U27" s="252">
        <v>0.22497133617000001</v>
      </c>
      <c r="V27" s="252">
        <v>0.22411033617000001</v>
      </c>
      <c r="W27" s="252">
        <v>0.22458633617000001</v>
      </c>
      <c r="X27" s="252">
        <v>0.22270733616999999</v>
      </c>
      <c r="Y27" s="252">
        <v>0.22502333617</v>
      </c>
      <c r="Z27" s="252">
        <v>0.22325333617000001</v>
      </c>
      <c r="AA27" s="252">
        <v>0.19361600000000001</v>
      </c>
      <c r="AB27" s="252">
        <v>0.21670800000000001</v>
      </c>
      <c r="AC27" s="252">
        <v>0.19264300000000001</v>
      </c>
      <c r="AD27" s="252">
        <v>0.20303299999999999</v>
      </c>
      <c r="AE27" s="252">
        <v>0.21210699999999999</v>
      </c>
      <c r="AF27" s="252">
        <v>0.21143899999999999</v>
      </c>
      <c r="AG27" s="252">
        <v>0.220834</v>
      </c>
      <c r="AH27" s="252">
        <v>0.19439300000000001</v>
      </c>
      <c r="AI27" s="252">
        <v>0.21112300000000001</v>
      </c>
      <c r="AJ27" s="252">
        <v>0.18959300000000001</v>
      </c>
      <c r="AK27" s="252">
        <v>0.21391199999999999</v>
      </c>
      <c r="AL27" s="252">
        <v>0.20838799999999999</v>
      </c>
      <c r="AM27" s="252">
        <v>0.20180100000000001</v>
      </c>
      <c r="AN27" s="252">
        <v>0.21267900000000001</v>
      </c>
      <c r="AO27" s="252">
        <v>0.200792</v>
      </c>
      <c r="AP27" s="252">
        <v>0.19459899999999999</v>
      </c>
      <c r="AQ27" s="252">
        <v>0.19334499999999999</v>
      </c>
      <c r="AR27" s="252">
        <v>0.19193199999999999</v>
      </c>
      <c r="AS27" s="252">
        <v>0.19187399999999999</v>
      </c>
      <c r="AT27" s="252">
        <v>0.18836800000000001</v>
      </c>
      <c r="AU27" s="252">
        <v>0.18770999999999999</v>
      </c>
      <c r="AV27" s="252">
        <v>0.185002</v>
      </c>
      <c r="AW27" s="252">
        <v>0.18432899999999999</v>
      </c>
      <c r="AX27" s="252">
        <v>0.18245600000000001</v>
      </c>
      <c r="AY27" s="252">
        <v>0.18216099999999999</v>
      </c>
      <c r="AZ27" s="252">
        <v>0.183362</v>
      </c>
      <c r="BA27" s="252">
        <v>0.18242800000000001</v>
      </c>
      <c r="BB27" s="252">
        <v>0.18259600000000001</v>
      </c>
      <c r="BC27" s="252">
        <v>0.18259600000000001</v>
      </c>
      <c r="BD27" s="252">
        <v>0.20836027926</v>
      </c>
      <c r="BE27" s="252">
        <v>0.20809097635000001</v>
      </c>
      <c r="BF27" s="252">
        <v>0.20628718168999999</v>
      </c>
      <c r="BG27" s="252">
        <v>0.20526351264000001</v>
      </c>
      <c r="BH27" s="409">
        <v>0.20232062467</v>
      </c>
      <c r="BI27" s="409">
        <v>0.20296543271</v>
      </c>
      <c r="BJ27" s="409">
        <v>0.20114855636000001</v>
      </c>
      <c r="BK27" s="409">
        <v>0.19747227816999999</v>
      </c>
      <c r="BL27" s="409">
        <v>0.19844176472</v>
      </c>
      <c r="BM27" s="409">
        <v>0.19581445355999999</v>
      </c>
      <c r="BN27" s="409">
        <v>0.19545649732000001</v>
      </c>
      <c r="BO27" s="409">
        <v>0.19701374339</v>
      </c>
      <c r="BP27" s="409">
        <v>0.19643453048000001</v>
      </c>
      <c r="BQ27" s="409">
        <v>0.19683555590999999</v>
      </c>
      <c r="BR27" s="409">
        <v>0.19563494655999999</v>
      </c>
      <c r="BS27" s="409">
        <v>0.19519374891999999</v>
      </c>
      <c r="BT27" s="409">
        <v>0.19280863521</v>
      </c>
      <c r="BU27" s="409">
        <v>0.19401024097</v>
      </c>
      <c r="BV27" s="409">
        <v>0.19271228646999999</v>
      </c>
    </row>
    <row r="28" spans="1:74" ht="11.1" customHeight="1" x14ac:dyDescent="0.2">
      <c r="C28" s="223"/>
      <c r="D28" s="223"/>
      <c r="E28" s="223"/>
      <c r="F28" s="223"/>
      <c r="G28" s="223"/>
      <c r="H28" s="223"/>
      <c r="I28" s="223"/>
      <c r="J28" s="223"/>
      <c r="K28" s="223"/>
      <c r="L28" s="223"/>
      <c r="M28" s="223"/>
      <c r="N28" s="223"/>
      <c r="O28" s="223"/>
      <c r="P28" s="223"/>
      <c r="Q28" s="223"/>
      <c r="R28" s="223"/>
      <c r="S28" s="223"/>
      <c r="T28" s="223"/>
      <c r="U28" s="223"/>
      <c r="V28" s="223"/>
      <c r="W28" s="223"/>
      <c r="X28" s="223"/>
      <c r="Y28" s="223"/>
      <c r="Z28" s="223"/>
      <c r="AA28" s="223"/>
      <c r="AB28" s="223"/>
      <c r="AC28" s="223"/>
      <c r="AD28" s="223"/>
      <c r="AE28" s="223"/>
      <c r="AF28" s="223"/>
      <c r="AG28" s="223"/>
      <c r="AH28" s="223"/>
      <c r="AI28" s="223"/>
      <c r="AJ28" s="223"/>
      <c r="AK28" s="223"/>
      <c r="AL28" s="223"/>
      <c r="AM28" s="223"/>
      <c r="AN28" s="223"/>
      <c r="AO28" s="223"/>
      <c r="AP28" s="223"/>
      <c r="AQ28" s="223"/>
      <c r="AR28" s="223"/>
      <c r="AS28" s="223"/>
      <c r="AT28" s="223"/>
      <c r="AU28" s="223"/>
      <c r="AV28" s="223"/>
      <c r="AW28" s="223"/>
      <c r="AX28" s="223"/>
      <c r="AY28" s="749"/>
      <c r="AZ28" s="749"/>
      <c r="BA28" s="749"/>
      <c r="BB28" s="749"/>
      <c r="BC28" s="749"/>
      <c r="BD28" s="749"/>
      <c r="BE28" s="749"/>
      <c r="BF28" s="749"/>
      <c r="BG28" s="749"/>
      <c r="BH28" s="492"/>
      <c r="BI28" s="492"/>
      <c r="BJ28" s="492"/>
      <c r="BK28" s="410"/>
      <c r="BL28" s="410"/>
      <c r="BM28" s="410"/>
      <c r="BN28" s="410"/>
      <c r="BO28" s="410"/>
      <c r="BP28" s="410"/>
      <c r="BQ28" s="410"/>
      <c r="BR28" s="410"/>
      <c r="BS28" s="410"/>
      <c r="BT28" s="410"/>
      <c r="BU28" s="410"/>
      <c r="BV28" s="410"/>
    </row>
    <row r="29" spans="1:74" ht="11.1" customHeight="1" x14ac:dyDescent="0.2">
      <c r="A29" s="162" t="s">
        <v>523</v>
      </c>
      <c r="B29" s="172" t="s">
        <v>534</v>
      </c>
      <c r="C29" s="252">
        <v>1.2982</v>
      </c>
      <c r="D29" s="252">
        <v>1.263992</v>
      </c>
      <c r="E29" s="252">
        <v>1.2640070000000001</v>
      </c>
      <c r="F29" s="252">
        <v>1.3194889999999999</v>
      </c>
      <c r="G29" s="252">
        <v>1.3365899999999999</v>
      </c>
      <c r="H29" s="252">
        <v>1.366919</v>
      </c>
      <c r="I29" s="252">
        <v>1.3474619999999999</v>
      </c>
      <c r="J29" s="252">
        <v>1.329545</v>
      </c>
      <c r="K29" s="252">
        <v>1.3362689999999999</v>
      </c>
      <c r="L29" s="252">
        <v>1.3486100000000001</v>
      </c>
      <c r="M29" s="252">
        <v>1.3594759999999999</v>
      </c>
      <c r="N29" s="252">
        <v>1.296875</v>
      </c>
      <c r="O29" s="252">
        <v>1.27732</v>
      </c>
      <c r="P29" s="252">
        <v>1.289347</v>
      </c>
      <c r="Q29" s="252">
        <v>1.2878970000000001</v>
      </c>
      <c r="R29" s="252">
        <v>1.1519256</v>
      </c>
      <c r="S29" s="252">
        <v>1.160604</v>
      </c>
      <c r="T29" s="252">
        <v>1.230078</v>
      </c>
      <c r="U29" s="252">
        <v>1.2099470000000001</v>
      </c>
      <c r="V29" s="252">
        <v>1.216224</v>
      </c>
      <c r="W29" s="252">
        <v>1.1984140000000001</v>
      </c>
      <c r="X29" s="252">
        <v>1.2089760000000001</v>
      </c>
      <c r="Y29" s="252">
        <v>1.199327</v>
      </c>
      <c r="Z29" s="252">
        <v>1.1695690000000001</v>
      </c>
      <c r="AA29" s="252">
        <v>1.189673</v>
      </c>
      <c r="AB29" s="252">
        <v>1.1888369999999999</v>
      </c>
      <c r="AC29" s="252">
        <v>1.1785239999999999</v>
      </c>
      <c r="AD29" s="252">
        <v>1.1552720000000001</v>
      </c>
      <c r="AE29" s="252">
        <v>1.1649</v>
      </c>
      <c r="AF29" s="252">
        <v>1.19177</v>
      </c>
      <c r="AG29" s="252">
        <v>1.194779</v>
      </c>
      <c r="AH29" s="252">
        <v>1.1904509999999999</v>
      </c>
      <c r="AI29" s="252">
        <v>1.1922189999999999</v>
      </c>
      <c r="AJ29" s="252">
        <v>1.1685570000000001</v>
      </c>
      <c r="AK29" s="252">
        <v>1.1525019999999999</v>
      </c>
      <c r="AL29" s="252">
        <v>1.150099</v>
      </c>
      <c r="AM29" s="252">
        <v>1.186312</v>
      </c>
      <c r="AN29" s="252">
        <v>1.183562</v>
      </c>
      <c r="AO29" s="252">
        <v>1.1816279999999999</v>
      </c>
      <c r="AP29" s="252">
        <v>1.149302</v>
      </c>
      <c r="AQ29" s="252">
        <v>1.11599</v>
      </c>
      <c r="AR29" s="252">
        <v>1.133726</v>
      </c>
      <c r="AS29" s="252">
        <v>1.137084</v>
      </c>
      <c r="AT29" s="252">
        <v>1.1258159999999999</v>
      </c>
      <c r="AU29" s="252">
        <v>1.121496</v>
      </c>
      <c r="AV29" s="252">
        <v>1.1160019999999999</v>
      </c>
      <c r="AW29" s="252">
        <v>1.13171</v>
      </c>
      <c r="AX29" s="252">
        <v>1.1429069999999999</v>
      </c>
      <c r="AY29" s="252">
        <v>1.1424099999999999</v>
      </c>
      <c r="AZ29" s="252">
        <v>1.1490020000000001</v>
      </c>
      <c r="BA29" s="252">
        <v>1.1430020000000001</v>
      </c>
      <c r="BB29" s="252">
        <v>1.130002</v>
      </c>
      <c r="BC29" s="252">
        <v>1.136002</v>
      </c>
      <c r="BD29" s="252">
        <v>1.1432321895999999</v>
      </c>
      <c r="BE29" s="252">
        <v>1.140905397</v>
      </c>
      <c r="BF29" s="252">
        <v>1.1428276204000001</v>
      </c>
      <c r="BG29" s="252">
        <v>1.1415353517</v>
      </c>
      <c r="BH29" s="409">
        <v>1.1418262213000001</v>
      </c>
      <c r="BI29" s="409">
        <v>1.1367511129000001</v>
      </c>
      <c r="BJ29" s="409">
        <v>1.1374650896</v>
      </c>
      <c r="BK29" s="409">
        <v>1.1464401344999999</v>
      </c>
      <c r="BL29" s="409">
        <v>1.1466666404999999</v>
      </c>
      <c r="BM29" s="409">
        <v>1.142702412</v>
      </c>
      <c r="BN29" s="409">
        <v>1.1418515959</v>
      </c>
      <c r="BO29" s="409">
        <v>1.1391830337</v>
      </c>
      <c r="BP29" s="409">
        <v>1.1480604933</v>
      </c>
      <c r="BQ29" s="409">
        <v>1.1447655695000001</v>
      </c>
      <c r="BR29" s="409">
        <v>1.1456879290999999</v>
      </c>
      <c r="BS29" s="409">
        <v>1.1423947647999999</v>
      </c>
      <c r="BT29" s="409">
        <v>1.1356817436</v>
      </c>
      <c r="BU29" s="409">
        <v>1.1366144294</v>
      </c>
      <c r="BV29" s="409">
        <v>1.1383264319999999</v>
      </c>
    </row>
    <row r="30" spans="1:74" ht="11.1" customHeight="1" x14ac:dyDescent="0.2">
      <c r="A30" s="162" t="s">
        <v>275</v>
      </c>
      <c r="B30" s="173" t="s">
        <v>520</v>
      </c>
      <c r="C30" s="252">
        <v>0.90049000000000001</v>
      </c>
      <c r="D30" s="252">
        <v>0.868282</v>
      </c>
      <c r="E30" s="252">
        <v>0.91429700000000003</v>
      </c>
      <c r="F30" s="252">
        <v>0.89477899999999999</v>
      </c>
      <c r="G30" s="252">
        <v>0.93888000000000005</v>
      </c>
      <c r="H30" s="252">
        <v>0.93020899999999995</v>
      </c>
      <c r="I30" s="252">
        <v>0.93575200000000003</v>
      </c>
      <c r="J30" s="252">
        <v>0.92883499999999997</v>
      </c>
      <c r="K30" s="252">
        <v>0.93155900000000003</v>
      </c>
      <c r="L30" s="252">
        <v>0.94089999999999996</v>
      </c>
      <c r="M30" s="252">
        <v>0.952766</v>
      </c>
      <c r="N30" s="252">
        <v>0.95616500000000004</v>
      </c>
      <c r="O30" s="252">
        <v>0.94560299999999997</v>
      </c>
      <c r="P30" s="252">
        <v>0.94962999999999997</v>
      </c>
      <c r="Q30" s="252">
        <v>0.94018000000000002</v>
      </c>
      <c r="R30" s="252">
        <v>0.91620860000000004</v>
      </c>
      <c r="S30" s="252">
        <v>0.92588700000000002</v>
      </c>
      <c r="T30" s="252">
        <v>0.95436100000000001</v>
      </c>
      <c r="U30" s="252">
        <v>0.93723000000000001</v>
      </c>
      <c r="V30" s="252">
        <v>0.95350699999999999</v>
      </c>
      <c r="W30" s="252">
        <v>0.96369700000000003</v>
      </c>
      <c r="X30" s="252">
        <v>0.95925899999999997</v>
      </c>
      <c r="Y30" s="252">
        <v>0.95660999999999996</v>
      </c>
      <c r="Z30" s="252">
        <v>0.95085200000000003</v>
      </c>
      <c r="AA30" s="252">
        <v>0.96695600000000004</v>
      </c>
      <c r="AB30" s="252">
        <v>0.95411999999999997</v>
      </c>
      <c r="AC30" s="252">
        <v>0.94880699999999996</v>
      </c>
      <c r="AD30" s="252">
        <v>0.93255500000000002</v>
      </c>
      <c r="AE30" s="252">
        <v>0.94418299999999999</v>
      </c>
      <c r="AF30" s="252">
        <v>0.96505300000000005</v>
      </c>
      <c r="AG30" s="252">
        <v>0.96506199999999998</v>
      </c>
      <c r="AH30" s="252">
        <v>0.96173399999999998</v>
      </c>
      <c r="AI30" s="252">
        <v>0.96650199999999997</v>
      </c>
      <c r="AJ30" s="252">
        <v>0.94584000000000001</v>
      </c>
      <c r="AK30" s="252">
        <v>0.92978499999999997</v>
      </c>
      <c r="AL30" s="252">
        <v>0.94038200000000005</v>
      </c>
      <c r="AM30" s="252">
        <v>0.96859499999999998</v>
      </c>
      <c r="AN30" s="252">
        <v>0.96584499999999995</v>
      </c>
      <c r="AO30" s="252">
        <v>0.98491099999999998</v>
      </c>
      <c r="AP30" s="252">
        <v>0.96858500000000003</v>
      </c>
      <c r="AQ30" s="252">
        <v>0.98327299999999995</v>
      </c>
      <c r="AR30" s="252">
        <v>1.001009</v>
      </c>
      <c r="AS30" s="252">
        <v>1.0093669999999999</v>
      </c>
      <c r="AT30" s="252">
        <v>0.99809899999999996</v>
      </c>
      <c r="AU30" s="252">
        <v>0.99377899999999997</v>
      </c>
      <c r="AV30" s="252">
        <v>0.98828499999999997</v>
      </c>
      <c r="AW30" s="252">
        <v>1.0039929999999999</v>
      </c>
      <c r="AX30" s="252">
        <v>1.01519</v>
      </c>
      <c r="AY30" s="252">
        <v>1.0146930000000001</v>
      </c>
      <c r="AZ30" s="252">
        <v>1.021285</v>
      </c>
      <c r="BA30" s="252">
        <v>1.015285</v>
      </c>
      <c r="BB30" s="252">
        <v>1.0022850000000001</v>
      </c>
      <c r="BC30" s="252">
        <v>1.0082850000000001</v>
      </c>
      <c r="BD30" s="252">
        <v>1.0261703680000001</v>
      </c>
      <c r="BE30" s="252">
        <v>1.0241139542</v>
      </c>
      <c r="BF30" s="252">
        <v>1.0260502676000001</v>
      </c>
      <c r="BG30" s="252">
        <v>1.0250597512999999</v>
      </c>
      <c r="BH30" s="409">
        <v>1.0260034418999999</v>
      </c>
      <c r="BI30" s="409">
        <v>1.0209571039000001</v>
      </c>
      <c r="BJ30" s="409">
        <v>1.0220103432000001</v>
      </c>
      <c r="BK30" s="409">
        <v>1.0280054962</v>
      </c>
      <c r="BL30" s="409">
        <v>1.0289102316000001</v>
      </c>
      <c r="BM30" s="409">
        <v>1.0258540120999999</v>
      </c>
      <c r="BN30" s="409">
        <v>1.0257845806999999</v>
      </c>
      <c r="BO30" s="409">
        <v>1.0237415826</v>
      </c>
      <c r="BP30" s="409">
        <v>1.0326989196</v>
      </c>
      <c r="BQ30" s="409">
        <v>1.0296638092999999</v>
      </c>
      <c r="BR30" s="409">
        <v>1.0306156514</v>
      </c>
      <c r="BS30" s="409">
        <v>1.0276401492</v>
      </c>
      <c r="BT30" s="409">
        <v>1.0215979974</v>
      </c>
      <c r="BU30" s="409">
        <v>1.0225674761000001</v>
      </c>
      <c r="BV30" s="409">
        <v>1.024634509</v>
      </c>
    </row>
    <row r="31" spans="1:74" ht="11.1" customHeight="1" x14ac:dyDescent="0.2">
      <c r="A31" s="162" t="s">
        <v>276</v>
      </c>
      <c r="B31" s="173" t="s">
        <v>521</v>
      </c>
      <c r="C31" s="252">
        <v>0.20587900000000001</v>
      </c>
      <c r="D31" s="252">
        <v>0.170879</v>
      </c>
      <c r="E31" s="252">
        <v>0.18587899999999999</v>
      </c>
      <c r="F31" s="252">
        <v>0.18587899999999999</v>
      </c>
      <c r="G31" s="252">
        <v>0.18587899999999999</v>
      </c>
      <c r="H31" s="252">
        <v>0.18587899999999999</v>
      </c>
      <c r="I31" s="252">
        <v>0.14587900000000001</v>
      </c>
      <c r="J31" s="252">
        <v>0.14587900000000001</v>
      </c>
      <c r="K31" s="252">
        <v>0.15087900000000001</v>
      </c>
      <c r="L31" s="252">
        <v>0.14587900000000001</v>
      </c>
      <c r="M31" s="252">
        <v>0.14587900000000001</v>
      </c>
      <c r="N31" s="252">
        <v>0.15087900000000001</v>
      </c>
      <c r="O31" s="252">
        <v>0.116879</v>
      </c>
      <c r="P31" s="252">
        <v>0.106879</v>
      </c>
      <c r="Q31" s="252">
        <v>9.5879000000000006E-2</v>
      </c>
      <c r="R31" s="252">
        <v>7.4879000000000001E-2</v>
      </c>
      <c r="S31" s="252">
        <v>7.4879000000000001E-2</v>
      </c>
      <c r="T31" s="252">
        <v>7.4879000000000001E-2</v>
      </c>
      <c r="U31" s="252">
        <v>6.9878999999999997E-2</v>
      </c>
      <c r="V31" s="252">
        <v>6.4879000000000006E-2</v>
      </c>
      <c r="W31" s="252">
        <v>5.4878999999999997E-2</v>
      </c>
      <c r="X31" s="252">
        <v>4.8878999999999999E-2</v>
      </c>
      <c r="Y31" s="252">
        <v>4.2879E-2</v>
      </c>
      <c r="Z31" s="252">
        <v>3.6879000000000002E-2</v>
      </c>
      <c r="AA31" s="252">
        <v>3.1878999999999998E-2</v>
      </c>
      <c r="AB31" s="252">
        <v>3.0879E-2</v>
      </c>
      <c r="AC31" s="252">
        <v>2.9878999999999999E-2</v>
      </c>
      <c r="AD31" s="252">
        <v>2.9878999999999999E-2</v>
      </c>
      <c r="AE31" s="252">
        <v>2.9878999999999999E-2</v>
      </c>
      <c r="AF31" s="252">
        <v>2.9878999999999999E-2</v>
      </c>
      <c r="AG31" s="252">
        <v>2.9878999999999999E-2</v>
      </c>
      <c r="AH31" s="252">
        <v>2.9878999999999999E-2</v>
      </c>
      <c r="AI31" s="252">
        <v>2.8878999999999998E-2</v>
      </c>
      <c r="AJ31" s="252">
        <v>2.6879E-2</v>
      </c>
      <c r="AK31" s="252">
        <v>2.6879E-2</v>
      </c>
      <c r="AL31" s="252">
        <v>2.6879E-2</v>
      </c>
      <c r="AM31" s="252">
        <v>3.4879E-2</v>
      </c>
      <c r="AN31" s="252">
        <v>3.4879E-2</v>
      </c>
      <c r="AO31" s="252">
        <v>3.4879E-2</v>
      </c>
      <c r="AP31" s="252">
        <v>3.4879E-2</v>
      </c>
      <c r="AQ31" s="252">
        <v>3.4879E-2</v>
      </c>
      <c r="AR31" s="252">
        <v>3.4879E-2</v>
      </c>
      <c r="AS31" s="252">
        <v>3.4879E-2</v>
      </c>
      <c r="AT31" s="252">
        <v>3.4879E-2</v>
      </c>
      <c r="AU31" s="252">
        <v>3.4879E-2</v>
      </c>
      <c r="AV31" s="252">
        <v>3.4879E-2</v>
      </c>
      <c r="AW31" s="252">
        <v>3.4879E-2</v>
      </c>
      <c r="AX31" s="252">
        <v>3.4879E-2</v>
      </c>
      <c r="AY31" s="252">
        <v>3.4879E-2</v>
      </c>
      <c r="AZ31" s="252">
        <v>3.4879E-2</v>
      </c>
      <c r="BA31" s="252">
        <v>3.4879E-2</v>
      </c>
      <c r="BB31" s="252">
        <v>3.4879E-2</v>
      </c>
      <c r="BC31" s="252">
        <v>3.4879E-2</v>
      </c>
      <c r="BD31" s="252">
        <v>3.4327070204999997E-2</v>
      </c>
      <c r="BE31" s="252">
        <v>3.4076426957E-2</v>
      </c>
      <c r="BF31" s="252">
        <v>3.3830678477999997E-2</v>
      </c>
      <c r="BG31" s="252">
        <v>3.3563174218000001E-2</v>
      </c>
      <c r="BH31" s="409">
        <v>3.3064899437999999E-2</v>
      </c>
      <c r="BI31" s="409">
        <v>3.2818014016999998E-2</v>
      </c>
      <c r="BJ31" s="409">
        <v>3.2594474486000002E-2</v>
      </c>
      <c r="BK31" s="409">
        <v>3.3161511020999998E-2</v>
      </c>
      <c r="BL31" s="409">
        <v>3.2860210906999997E-2</v>
      </c>
      <c r="BM31" s="409">
        <v>3.2139038618E-2</v>
      </c>
      <c r="BN31" s="409">
        <v>3.1868988531000002E-2</v>
      </c>
      <c r="BO31" s="409">
        <v>3.1623056437000002E-2</v>
      </c>
      <c r="BP31" s="409">
        <v>3.1317117391000002E-2</v>
      </c>
      <c r="BQ31" s="409">
        <v>3.1047457035E-2</v>
      </c>
      <c r="BR31" s="409">
        <v>3.0795150553999999E-2</v>
      </c>
      <c r="BS31" s="409">
        <v>3.0520836597999999E-2</v>
      </c>
      <c r="BT31" s="409">
        <v>3.001639301E-2</v>
      </c>
      <c r="BU31" s="409">
        <v>2.9757929988999999E-2</v>
      </c>
      <c r="BV31" s="409">
        <v>2.9526404629000001E-2</v>
      </c>
    </row>
    <row r="32" spans="1:74" ht="11.1" customHeight="1" x14ac:dyDescent="0.2">
      <c r="A32" s="162" t="s">
        <v>277</v>
      </c>
      <c r="B32" s="173" t="s">
        <v>522</v>
      </c>
      <c r="C32" s="252">
        <v>0.130275</v>
      </c>
      <c r="D32" s="252">
        <v>0.163275</v>
      </c>
      <c r="E32" s="252">
        <v>0.102275</v>
      </c>
      <c r="F32" s="252">
        <v>0.17727499999999999</v>
      </c>
      <c r="G32" s="252">
        <v>0.15027499999999999</v>
      </c>
      <c r="H32" s="252">
        <v>0.189275</v>
      </c>
      <c r="I32" s="252">
        <v>0.20427500000000001</v>
      </c>
      <c r="J32" s="252">
        <v>0.193275</v>
      </c>
      <c r="K32" s="252">
        <v>0.192275</v>
      </c>
      <c r="L32" s="252">
        <v>0.20027500000000001</v>
      </c>
      <c r="M32" s="252">
        <v>0.19927500000000001</v>
      </c>
      <c r="N32" s="252">
        <v>0.128275</v>
      </c>
      <c r="O32" s="252">
        <v>0.14727499999999999</v>
      </c>
      <c r="P32" s="252">
        <v>0.16527500000000001</v>
      </c>
      <c r="Q32" s="252">
        <v>0.18427499999999999</v>
      </c>
      <c r="R32" s="252">
        <v>9.3274999999999997E-2</v>
      </c>
      <c r="S32" s="252">
        <v>9.2274999999999996E-2</v>
      </c>
      <c r="T32" s="252">
        <v>0.133275</v>
      </c>
      <c r="U32" s="252">
        <v>0.13527500000000001</v>
      </c>
      <c r="V32" s="252">
        <v>0.130275</v>
      </c>
      <c r="W32" s="252">
        <v>0.112275</v>
      </c>
      <c r="X32" s="252">
        <v>0.133275</v>
      </c>
      <c r="Y32" s="252">
        <v>0.132275</v>
      </c>
      <c r="Z32" s="252">
        <v>0.114275</v>
      </c>
      <c r="AA32" s="252">
        <v>0.12127499999999999</v>
      </c>
      <c r="AB32" s="252">
        <v>0.13427500000000001</v>
      </c>
      <c r="AC32" s="252">
        <v>0.130275</v>
      </c>
      <c r="AD32" s="252">
        <v>0.123275</v>
      </c>
      <c r="AE32" s="252">
        <v>0.12127499999999999</v>
      </c>
      <c r="AF32" s="252">
        <v>0.127275</v>
      </c>
      <c r="AG32" s="252">
        <v>0.129275</v>
      </c>
      <c r="AH32" s="252">
        <v>0.128275</v>
      </c>
      <c r="AI32" s="252">
        <v>0.126275</v>
      </c>
      <c r="AJ32" s="252">
        <v>0.125275</v>
      </c>
      <c r="AK32" s="252">
        <v>0.125275</v>
      </c>
      <c r="AL32" s="252">
        <v>0.112275</v>
      </c>
      <c r="AM32" s="252">
        <v>0.112275</v>
      </c>
      <c r="AN32" s="252">
        <v>0.112275</v>
      </c>
      <c r="AO32" s="252">
        <v>9.1274999999999995E-2</v>
      </c>
      <c r="AP32" s="252">
        <v>7.5274999999999995E-2</v>
      </c>
      <c r="AQ32" s="252">
        <v>2.7275000000000001E-2</v>
      </c>
      <c r="AR32" s="252">
        <v>2.7275000000000001E-2</v>
      </c>
      <c r="AS32" s="252">
        <v>2.2275E-2</v>
      </c>
      <c r="AT32" s="252">
        <v>2.2275E-2</v>
      </c>
      <c r="AU32" s="252">
        <v>2.2275E-2</v>
      </c>
      <c r="AV32" s="252">
        <v>2.2275E-2</v>
      </c>
      <c r="AW32" s="252">
        <v>2.2275E-2</v>
      </c>
      <c r="AX32" s="252">
        <v>2.2275E-2</v>
      </c>
      <c r="AY32" s="252">
        <v>2.2275E-2</v>
      </c>
      <c r="AZ32" s="252">
        <v>2.2275E-2</v>
      </c>
      <c r="BA32" s="252">
        <v>2.2275E-2</v>
      </c>
      <c r="BB32" s="252">
        <v>2.2275E-2</v>
      </c>
      <c r="BC32" s="252">
        <v>2.2275E-2</v>
      </c>
      <c r="BD32" s="252">
        <v>1.1954347236E-2</v>
      </c>
      <c r="BE32" s="252">
        <v>1.1855279212000001E-2</v>
      </c>
      <c r="BF32" s="252">
        <v>1.2058102463000001E-2</v>
      </c>
      <c r="BG32" s="252">
        <v>1.192303426E-2</v>
      </c>
      <c r="BH32" s="409">
        <v>1.1780693241E-2</v>
      </c>
      <c r="BI32" s="409">
        <v>1.1940707062999999E-2</v>
      </c>
      <c r="BJ32" s="409">
        <v>1.1826370797E-2</v>
      </c>
      <c r="BK32" s="409">
        <v>1.3984946433E-2</v>
      </c>
      <c r="BL32" s="409">
        <v>1.3437151219E-2</v>
      </c>
      <c r="BM32" s="409">
        <v>1.3241319075000001E-2</v>
      </c>
      <c r="BN32" s="409">
        <v>1.2634895779E-2</v>
      </c>
      <c r="BO32" s="409">
        <v>1.2222796471999999E-2</v>
      </c>
      <c r="BP32" s="409">
        <v>1.2266060928E-2</v>
      </c>
      <c r="BQ32" s="409">
        <v>1.2145259493999999E-2</v>
      </c>
      <c r="BR32" s="409">
        <v>1.2325693015E-2</v>
      </c>
      <c r="BS32" s="409">
        <v>1.2168690364E-2</v>
      </c>
      <c r="BT32" s="409">
        <v>1.2004783309999999E-2</v>
      </c>
      <c r="BU32" s="409">
        <v>1.2144124499E-2</v>
      </c>
      <c r="BV32" s="409">
        <v>1.2009208028E-2</v>
      </c>
    </row>
    <row r="33" spans="1:74" ht="11.1" customHeight="1" x14ac:dyDescent="0.2">
      <c r="C33" s="223"/>
      <c r="D33" s="223"/>
      <c r="E33" s="223"/>
      <c r="F33" s="223"/>
      <c r="G33" s="223"/>
      <c r="H33" s="223"/>
      <c r="I33" s="223"/>
      <c r="J33" s="223"/>
      <c r="K33" s="223"/>
      <c r="L33" s="223"/>
      <c r="M33" s="223"/>
      <c r="N33" s="223"/>
      <c r="O33" s="223"/>
      <c r="P33" s="223"/>
      <c r="Q33" s="223"/>
      <c r="R33" s="223"/>
      <c r="S33" s="223"/>
      <c r="T33" s="223"/>
      <c r="U33" s="223"/>
      <c r="V33" s="223"/>
      <c r="W33" s="223"/>
      <c r="X33" s="223"/>
      <c r="Y33" s="223"/>
      <c r="Z33" s="223"/>
      <c r="AA33" s="223"/>
      <c r="AB33" s="223"/>
      <c r="AC33" s="223"/>
      <c r="AD33" s="223"/>
      <c r="AE33" s="223"/>
      <c r="AF33" s="223"/>
      <c r="AG33" s="223"/>
      <c r="AH33" s="223"/>
      <c r="AI33" s="223"/>
      <c r="AJ33" s="223"/>
      <c r="AK33" s="223"/>
      <c r="AL33" s="223"/>
      <c r="AM33" s="223"/>
      <c r="AN33" s="223"/>
      <c r="AO33" s="223"/>
      <c r="AP33" s="223"/>
      <c r="AQ33" s="223"/>
      <c r="AR33" s="223"/>
      <c r="AS33" s="223"/>
      <c r="AT33" s="223"/>
      <c r="AU33" s="223"/>
      <c r="AV33" s="223"/>
      <c r="AW33" s="223"/>
      <c r="AX33" s="223"/>
      <c r="AY33" s="749"/>
      <c r="AZ33" s="749"/>
      <c r="BA33" s="749"/>
      <c r="BB33" s="749"/>
      <c r="BC33" s="749"/>
      <c r="BD33" s="749"/>
      <c r="BE33" s="749"/>
      <c r="BF33" s="749"/>
      <c r="BG33" s="749"/>
      <c r="BH33" s="492"/>
      <c r="BI33" s="492"/>
      <c r="BJ33" s="492"/>
      <c r="BK33" s="410"/>
      <c r="BL33" s="410"/>
      <c r="BM33" s="410"/>
      <c r="BN33" s="410"/>
      <c r="BO33" s="410"/>
      <c r="BP33" s="410"/>
      <c r="BQ33" s="410"/>
      <c r="BR33" s="410"/>
      <c r="BS33" s="410"/>
      <c r="BT33" s="410"/>
      <c r="BU33" s="410"/>
      <c r="BV33" s="410"/>
    </row>
    <row r="34" spans="1:74" ht="11.1" customHeight="1" x14ac:dyDescent="0.2">
      <c r="A34" s="162" t="s">
        <v>524</v>
      </c>
      <c r="B34" s="172" t="s">
        <v>535</v>
      </c>
      <c r="C34" s="252">
        <v>8.1641645</v>
      </c>
      <c r="D34" s="252">
        <v>8.1743485000000007</v>
      </c>
      <c r="E34" s="252">
        <v>8.1656525000000002</v>
      </c>
      <c r="F34" s="252">
        <v>8.2083694999999999</v>
      </c>
      <c r="G34" s="252">
        <v>8.0567434999999996</v>
      </c>
      <c r="H34" s="252">
        <v>8.0360014999999994</v>
      </c>
      <c r="I34" s="252">
        <v>8.0874354999999998</v>
      </c>
      <c r="J34" s="252">
        <v>8.2362075000000008</v>
      </c>
      <c r="K34" s="252">
        <v>8.2848474999999997</v>
      </c>
      <c r="L34" s="252">
        <v>8.3843995000000007</v>
      </c>
      <c r="M34" s="252">
        <v>8.3578085000000009</v>
      </c>
      <c r="N34" s="252">
        <v>8.3453274999999998</v>
      </c>
      <c r="O34" s="252">
        <v>8.2593364999999999</v>
      </c>
      <c r="P34" s="252">
        <v>8.2357785000000003</v>
      </c>
      <c r="Q34" s="252">
        <v>8.2770144999999999</v>
      </c>
      <c r="R34" s="252">
        <v>8.2348804999999992</v>
      </c>
      <c r="S34" s="252">
        <v>8.2721385000000005</v>
      </c>
      <c r="T34" s="252">
        <v>8.3465965000000004</v>
      </c>
      <c r="U34" s="252">
        <v>8.1141580805999993</v>
      </c>
      <c r="V34" s="252">
        <v>8.1358103064999998</v>
      </c>
      <c r="W34" s="252">
        <v>8.1070271667</v>
      </c>
      <c r="X34" s="252">
        <v>8.1459038225999993</v>
      </c>
      <c r="Y34" s="252">
        <v>8.3006285000000002</v>
      </c>
      <c r="Z34" s="252">
        <v>8.2935802097</v>
      </c>
      <c r="AA34" s="252">
        <v>8.2662882316000008</v>
      </c>
      <c r="AB34" s="252">
        <v>8.3894638885999999</v>
      </c>
      <c r="AC34" s="252">
        <v>8.2786275670999991</v>
      </c>
      <c r="AD34" s="252">
        <v>8.2449805880000007</v>
      </c>
      <c r="AE34" s="252">
        <v>8.2874864032000009</v>
      </c>
      <c r="AF34" s="252">
        <v>8.4401062119999999</v>
      </c>
      <c r="AG34" s="252">
        <v>8.1579881051999994</v>
      </c>
      <c r="AH34" s="252">
        <v>8.1792825774000004</v>
      </c>
      <c r="AI34" s="252">
        <v>8.2910239560000001</v>
      </c>
      <c r="AJ34" s="252">
        <v>8.3582644755000004</v>
      </c>
      <c r="AK34" s="252">
        <v>8.5810021827000007</v>
      </c>
      <c r="AL34" s="252">
        <v>8.5758513347999994</v>
      </c>
      <c r="AM34" s="252">
        <v>8.4704226005999992</v>
      </c>
      <c r="AN34" s="252">
        <v>8.4259146113999996</v>
      </c>
      <c r="AO34" s="252">
        <v>8.4223418290000005</v>
      </c>
      <c r="AP34" s="252">
        <v>8.4581289453000004</v>
      </c>
      <c r="AQ34" s="252">
        <v>8.4013153786999997</v>
      </c>
      <c r="AR34" s="252">
        <v>8.6173755799999991</v>
      </c>
      <c r="AS34" s="252">
        <v>8.4527512484000003</v>
      </c>
      <c r="AT34" s="252">
        <v>8.4134890626000001</v>
      </c>
      <c r="AU34" s="252">
        <v>8.5502977507000004</v>
      </c>
      <c r="AV34" s="252">
        <v>8.4269234638999997</v>
      </c>
      <c r="AW34" s="252">
        <v>8.5703484999999997</v>
      </c>
      <c r="AX34" s="252">
        <v>8.5180115000000001</v>
      </c>
      <c r="AY34" s="252">
        <v>8.4066884999999996</v>
      </c>
      <c r="AZ34" s="252">
        <v>8.3576885000000001</v>
      </c>
      <c r="BA34" s="252">
        <v>8.2566884999999992</v>
      </c>
      <c r="BB34" s="252">
        <v>8.1966885000000005</v>
      </c>
      <c r="BC34" s="252">
        <v>8.0866884999999993</v>
      </c>
      <c r="BD34" s="252">
        <v>8.1978097513999995</v>
      </c>
      <c r="BE34" s="252">
        <v>8.0964551101000009</v>
      </c>
      <c r="BF34" s="252">
        <v>8.0412596685000004</v>
      </c>
      <c r="BG34" s="252">
        <v>8.2173785691999992</v>
      </c>
      <c r="BH34" s="409">
        <v>8.2270654747999998</v>
      </c>
      <c r="BI34" s="409">
        <v>8.2455494780999992</v>
      </c>
      <c r="BJ34" s="409">
        <v>8.1868400477000005</v>
      </c>
      <c r="BK34" s="409">
        <v>8.0151129744999992</v>
      </c>
      <c r="BL34" s="409">
        <v>8.0061293834999994</v>
      </c>
      <c r="BM34" s="409">
        <v>7.9912729016000004</v>
      </c>
      <c r="BN34" s="409">
        <v>7.9952812436</v>
      </c>
      <c r="BO34" s="409">
        <v>8.0120981150000006</v>
      </c>
      <c r="BP34" s="409">
        <v>8.0541659562000003</v>
      </c>
      <c r="BQ34" s="409">
        <v>7.9880223785000002</v>
      </c>
      <c r="BR34" s="409">
        <v>8.0459392587000007</v>
      </c>
      <c r="BS34" s="409">
        <v>8.0659442684999991</v>
      </c>
      <c r="BT34" s="409">
        <v>8.0824914506999992</v>
      </c>
      <c r="BU34" s="409">
        <v>8.1043562433999998</v>
      </c>
      <c r="BV34" s="409">
        <v>8.0605467144999992</v>
      </c>
    </row>
    <row r="35" spans="1:74" ht="11.1" customHeight="1" x14ac:dyDescent="0.2">
      <c r="A35" s="162" t="s">
        <v>278</v>
      </c>
      <c r="B35" s="173" t="s">
        <v>360</v>
      </c>
      <c r="C35" s="252">
        <v>0.49779099999999998</v>
      </c>
      <c r="D35" s="252">
        <v>0.49979099999999999</v>
      </c>
      <c r="E35" s="252">
        <v>0.50279099999999999</v>
      </c>
      <c r="F35" s="252">
        <v>0.54379100000000002</v>
      </c>
      <c r="G35" s="252">
        <v>0.513791</v>
      </c>
      <c r="H35" s="252">
        <v>0.50579099999999999</v>
      </c>
      <c r="I35" s="252">
        <v>0.54379100000000002</v>
      </c>
      <c r="J35" s="252">
        <v>0.55079100000000003</v>
      </c>
      <c r="K35" s="252">
        <v>0.52779100000000001</v>
      </c>
      <c r="L35" s="252">
        <v>0.50579099999999999</v>
      </c>
      <c r="M35" s="252">
        <v>0.47579100000000002</v>
      </c>
      <c r="N35" s="252">
        <v>0.46979100000000001</v>
      </c>
      <c r="O35" s="252">
        <v>0.37632100000000002</v>
      </c>
      <c r="P35" s="252">
        <v>0.40432099999999999</v>
      </c>
      <c r="Q35" s="252">
        <v>0.420321</v>
      </c>
      <c r="R35" s="252">
        <v>0.44532100000000002</v>
      </c>
      <c r="S35" s="252">
        <v>0.44132100000000002</v>
      </c>
      <c r="T35" s="252">
        <v>0.46632099999999999</v>
      </c>
      <c r="U35" s="252">
        <v>0.487321</v>
      </c>
      <c r="V35" s="252">
        <v>0.482321</v>
      </c>
      <c r="W35" s="252">
        <v>0.46332099999999998</v>
      </c>
      <c r="X35" s="252">
        <v>0.39432099999999998</v>
      </c>
      <c r="Y35" s="252">
        <v>0.43732100000000002</v>
      </c>
      <c r="Z35" s="252">
        <v>0.43732100000000002</v>
      </c>
      <c r="AA35" s="252">
        <v>0.43932100000000002</v>
      </c>
      <c r="AB35" s="252">
        <v>0.47232099999999999</v>
      </c>
      <c r="AC35" s="252">
        <v>0.45232099999999997</v>
      </c>
      <c r="AD35" s="252">
        <v>0.46032099999999998</v>
      </c>
      <c r="AE35" s="252">
        <v>0.45532099999999998</v>
      </c>
      <c r="AF35" s="252">
        <v>0.49732100000000001</v>
      </c>
      <c r="AG35" s="252">
        <v>0.483321</v>
      </c>
      <c r="AH35" s="252">
        <v>0.484321</v>
      </c>
      <c r="AI35" s="252">
        <v>0.479321</v>
      </c>
      <c r="AJ35" s="252">
        <v>0.46932099999999999</v>
      </c>
      <c r="AK35" s="252">
        <v>0.45432099999999997</v>
      </c>
      <c r="AL35" s="252">
        <v>0.45232099999999997</v>
      </c>
      <c r="AM35" s="252">
        <v>0.43132100000000001</v>
      </c>
      <c r="AN35" s="252">
        <v>0.39932099999999998</v>
      </c>
      <c r="AO35" s="252">
        <v>0.32632100000000003</v>
      </c>
      <c r="AP35" s="252">
        <v>0.39732099999999998</v>
      </c>
      <c r="AQ35" s="252">
        <v>0.34732099999999999</v>
      </c>
      <c r="AR35" s="252">
        <v>0.44132100000000002</v>
      </c>
      <c r="AS35" s="252">
        <v>0.46732099999999999</v>
      </c>
      <c r="AT35" s="252">
        <v>0.46132099999999998</v>
      </c>
      <c r="AU35" s="252">
        <v>0.43532100000000001</v>
      </c>
      <c r="AV35" s="252">
        <v>0.418321</v>
      </c>
      <c r="AW35" s="252">
        <v>0.43832100000000002</v>
      </c>
      <c r="AX35" s="252">
        <v>0.43132100000000001</v>
      </c>
      <c r="AY35" s="252">
        <v>0.4</v>
      </c>
      <c r="AZ35" s="252">
        <v>0.39300000000000002</v>
      </c>
      <c r="BA35" s="252">
        <v>0.38300000000000001</v>
      </c>
      <c r="BB35" s="252">
        <v>0.376</v>
      </c>
      <c r="BC35" s="252">
        <v>0.35899999999999999</v>
      </c>
      <c r="BD35" s="252">
        <v>0.38705164917000001</v>
      </c>
      <c r="BE35" s="252">
        <v>0.38112977063999998</v>
      </c>
      <c r="BF35" s="252">
        <v>0.38224022070000002</v>
      </c>
      <c r="BG35" s="252">
        <v>0.38160899240000001</v>
      </c>
      <c r="BH35" s="409">
        <v>0.38055565997000002</v>
      </c>
      <c r="BI35" s="409">
        <v>0.37975577464999999</v>
      </c>
      <c r="BJ35" s="409">
        <v>0.37873206718000002</v>
      </c>
      <c r="BK35" s="409">
        <v>0.38579933503000002</v>
      </c>
      <c r="BL35" s="409">
        <v>0.38533319740999999</v>
      </c>
      <c r="BM35" s="409">
        <v>0.38427181605999999</v>
      </c>
      <c r="BN35" s="409">
        <v>0.38452807550000001</v>
      </c>
      <c r="BO35" s="409">
        <v>0.38555450112</v>
      </c>
      <c r="BP35" s="409">
        <v>0.38713675381000001</v>
      </c>
      <c r="BQ35" s="409">
        <v>0.38435990333999998</v>
      </c>
      <c r="BR35" s="409">
        <v>0.38342575591</v>
      </c>
      <c r="BS35" s="409">
        <v>0.38775430605</v>
      </c>
      <c r="BT35" s="409">
        <v>0.39365556236999999</v>
      </c>
      <c r="BU35" s="409">
        <v>0.39986962985000002</v>
      </c>
      <c r="BV35" s="409">
        <v>0.40582311182000003</v>
      </c>
    </row>
    <row r="36" spans="1:74" ht="11.1" customHeight="1" x14ac:dyDescent="0.2">
      <c r="A36" s="162" t="s">
        <v>279</v>
      </c>
      <c r="B36" s="173" t="s">
        <v>361</v>
      </c>
      <c r="C36" s="252">
        <v>4.4021600000000003</v>
      </c>
      <c r="D36" s="252">
        <v>4.3655600000000003</v>
      </c>
      <c r="E36" s="252">
        <v>4.39506</v>
      </c>
      <c r="F36" s="252">
        <v>4.4400599999999999</v>
      </c>
      <c r="G36" s="252">
        <v>4.40116</v>
      </c>
      <c r="H36" s="252">
        <v>4.3432599999999999</v>
      </c>
      <c r="I36" s="252">
        <v>4.3479599999999996</v>
      </c>
      <c r="J36" s="252">
        <v>4.4506600000000001</v>
      </c>
      <c r="K36" s="252">
        <v>4.5495599999999996</v>
      </c>
      <c r="L36" s="252">
        <v>4.6260599999999998</v>
      </c>
      <c r="M36" s="252">
        <v>4.56806</v>
      </c>
      <c r="N36" s="252">
        <v>4.5570599999999999</v>
      </c>
      <c r="O36" s="252">
        <v>4.5651000000000002</v>
      </c>
      <c r="P36" s="252">
        <v>4.5189000000000004</v>
      </c>
      <c r="Q36" s="252">
        <v>4.5552000000000001</v>
      </c>
      <c r="R36" s="252">
        <v>4.5461</v>
      </c>
      <c r="S36" s="252">
        <v>4.57</v>
      </c>
      <c r="T36" s="252">
        <v>4.6516999999999999</v>
      </c>
      <c r="U36" s="252">
        <v>4.4371999999999998</v>
      </c>
      <c r="V36" s="252">
        <v>4.4790999999999999</v>
      </c>
      <c r="W36" s="252">
        <v>4.5328999999999997</v>
      </c>
      <c r="X36" s="252">
        <v>4.6192000000000002</v>
      </c>
      <c r="Y36" s="252">
        <v>4.6289999999999996</v>
      </c>
      <c r="Z36" s="252">
        <v>4.6250999999999998</v>
      </c>
      <c r="AA36" s="252">
        <v>4.5937000000000001</v>
      </c>
      <c r="AB36" s="252">
        <v>4.6269999999999998</v>
      </c>
      <c r="AC36" s="252">
        <v>4.5789</v>
      </c>
      <c r="AD36" s="252">
        <v>4.5540000000000003</v>
      </c>
      <c r="AE36" s="252">
        <v>4.6007999999999996</v>
      </c>
      <c r="AF36" s="252">
        <v>4.6840000000000002</v>
      </c>
      <c r="AG36" s="252">
        <v>4.5026000000000002</v>
      </c>
      <c r="AH36" s="252">
        <v>4.5410000000000004</v>
      </c>
      <c r="AI36" s="252">
        <v>4.6139999999999999</v>
      </c>
      <c r="AJ36" s="252">
        <v>4.6639999999999997</v>
      </c>
      <c r="AK36" s="252">
        <v>4.7309999999999999</v>
      </c>
      <c r="AL36" s="252">
        <v>4.7560000000000002</v>
      </c>
      <c r="AM36" s="252">
        <v>4.6760000000000002</v>
      </c>
      <c r="AN36" s="252">
        <v>4.6619999999999999</v>
      </c>
      <c r="AO36" s="252">
        <v>4.7</v>
      </c>
      <c r="AP36" s="252">
        <v>4.702</v>
      </c>
      <c r="AQ36" s="252">
        <v>4.7149999999999999</v>
      </c>
      <c r="AR36" s="252">
        <v>4.8520000000000003</v>
      </c>
      <c r="AS36" s="252">
        <v>4.7069999999999999</v>
      </c>
      <c r="AT36" s="252">
        <v>4.7220000000000004</v>
      </c>
      <c r="AU36" s="252">
        <v>4.7610000000000001</v>
      </c>
      <c r="AV36" s="252">
        <v>4.7030000000000003</v>
      </c>
      <c r="AW36" s="252">
        <v>4.7409999999999997</v>
      </c>
      <c r="AX36" s="252">
        <v>4.7190000000000003</v>
      </c>
      <c r="AY36" s="252">
        <v>4.6219999999999999</v>
      </c>
      <c r="AZ36" s="252">
        <v>4.5890000000000004</v>
      </c>
      <c r="BA36" s="252">
        <v>4.5469999999999997</v>
      </c>
      <c r="BB36" s="252">
        <v>4.492</v>
      </c>
      <c r="BC36" s="252">
        <v>4.4290000000000003</v>
      </c>
      <c r="BD36" s="252">
        <v>4.4956746303999999</v>
      </c>
      <c r="BE36" s="252">
        <v>4.3997646970000002</v>
      </c>
      <c r="BF36" s="252">
        <v>4.3356314791999999</v>
      </c>
      <c r="BG36" s="252">
        <v>4.5165533847999999</v>
      </c>
      <c r="BH36" s="409">
        <v>4.5353016968000004</v>
      </c>
      <c r="BI36" s="409">
        <v>4.5505271831999998</v>
      </c>
      <c r="BJ36" s="409">
        <v>4.5013651409</v>
      </c>
      <c r="BK36" s="409">
        <v>4.3327383004</v>
      </c>
      <c r="BL36" s="409">
        <v>4.3204282173999999</v>
      </c>
      <c r="BM36" s="409">
        <v>4.3157609140000002</v>
      </c>
      <c r="BN36" s="409">
        <v>4.3247960361000004</v>
      </c>
      <c r="BO36" s="409">
        <v>4.3438985482000003</v>
      </c>
      <c r="BP36" s="409">
        <v>4.3763782369999999</v>
      </c>
      <c r="BQ36" s="409">
        <v>4.3147102318000004</v>
      </c>
      <c r="BR36" s="409">
        <v>4.3477240543000004</v>
      </c>
      <c r="BS36" s="409">
        <v>4.3683881813000003</v>
      </c>
      <c r="BT36" s="409">
        <v>4.3860322665</v>
      </c>
      <c r="BU36" s="409">
        <v>4.4009533410000001</v>
      </c>
      <c r="BV36" s="409">
        <v>4.3535760831000001</v>
      </c>
    </row>
    <row r="37" spans="1:74" ht="11.1" customHeight="1" x14ac:dyDescent="0.2">
      <c r="A37" s="162" t="s">
        <v>280</v>
      </c>
      <c r="B37" s="173" t="s">
        <v>362</v>
      </c>
      <c r="C37" s="252">
        <v>1.007568</v>
      </c>
      <c r="D37" s="252">
        <v>1.043347</v>
      </c>
      <c r="E37" s="252">
        <v>1.0125310000000001</v>
      </c>
      <c r="F37" s="252">
        <v>1.0198640000000001</v>
      </c>
      <c r="G37" s="252">
        <v>1.0117719999999999</v>
      </c>
      <c r="H37" s="252">
        <v>1.018947</v>
      </c>
      <c r="I37" s="252">
        <v>1.022586</v>
      </c>
      <c r="J37" s="252">
        <v>1.016848</v>
      </c>
      <c r="K37" s="252">
        <v>1.0157529999999999</v>
      </c>
      <c r="L37" s="252">
        <v>1.0099640000000001</v>
      </c>
      <c r="M37" s="252">
        <v>1.012758</v>
      </c>
      <c r="N37" s="252">
        <v>1.0127459999999999</v>
      </c>
      <c r="O37" s="252">
        <v>1.0068010000000001</v>
      </c>
      <c r="P37" s="252">
        <v>1.0113620000000001</v>
      </c>
      <c r="Q37" s="252">
        <v>1.0262309999999999</v>
      </c>
      <c r="R37" s="252">
        <v>1.0174240000000001</v>
      </c>
      <c r="S37" s="252">
        <v>1.0149999999999999</v>
      </c>
      <c r="T37" s="252">
        <v>1.0195399999999999</v>
      </c>
      <c r="U37" s="252">
        <v>1.0195585806</v>
      </c>
      <c r="V37" s="252">
        <v>1.0175818065</v>
      </c>
      <c r="W37" s="252">
        <v>1.0195946667</v>
      </c>
      <c r="X37" s="252">
        <v>1.0146003226</v>
      </c>
      <c r="Y37" s="252">
        <v>1.033102</v>
      </c>
      <c r="Z37" s="252">
        <v>1.0370227097</v>
      </c>
      <c r="AA37" s="252">
        <v>1.0330497316</v>
      </c>
      <c r="AB37" s="252">
        <v>1.0354183885999999</v>
      </c>
      <c r="AC37" s="252">
        <v>1.0053240671000001</v>
      </c>
      <c r="AD37" s="252">
        <v>1.013454088</v>
      </c>
      <c r="AE37" s="252">
        <v>1.0075869032</v>
      </c>
      <c r="AF37" s="252">
        <v>1.0256167119999999</v>
      </c>
      <c r="AG37" s="252">
        <v>1.0003596051999999</v>
      </c>
      <c r="AH37" s="252">
        <v>0.97097007741999997</v>
      </c>
      <c r="AI37" s="252">
        <v>0.99833445600000004</v>
      </c>
      <c r="AJ37" s="252">
        <v>1.0194029755</v>
      </c>
      <c r="AK37" s="252">
        <v>1.0287926827</v>
      </c>
      <c r="AL37" s="252">
        <v>1.0176478348</v>
      </c>
      <c r="AM37" s="252">
        <v>1.0122321005999999</v>
      </c>
      <c r="AN37" s="252">
        <v>1.0048691113999999</v>
      </c>
      <c r="AO37" s="252">
        <v>1.0224033290000001</v>
      </c>
      <c r="AP37" s="252">
        <v>0.99314944533000005</v>
      </c>
      <c r="AQ37" s="252">
        <v>1.0083898787000001</v>
      </c>
      <c r="AR37" s="252">
        <v>1.0051560799999999</v>
      </c>
      <c r="AS37" s="252">
        <v>0.98372874839000002</v>
      </c>
      <c r="AT37" s="252">
        <v>1.0283825626</v>
      </c>
      <c r="AU37" s="252">
        <v>1.0095652506999999</v>
      </c>
      <c r="AV37" s="252">
        <v>1.0214459639</v>
      </c>
      <c r="AW37" s="252">
        <v>1.0252319999999999</v>
      </c>
      <c r="AX37" s="252">
        <v>1.0021500000000001</v>
      </c>
      <c r="AY37" s="252">
        <v>0.99299999999999999</v>
      </c>
      <c r="AZ37" s="252">
        <v>1.0169999999999999</v>
      </c>
      <c r="BA37" s="252">
        <v>0.98399999999999999</v>
      </c>
      <c r="BB37" s="252">
        <v>0.98199999999999998</v>
      </c>
      <c r="BC37" s="252">
        <v>0.998</v>
      </c>
      <c r="BD37" s="252">
        <v>0.98981890142999995</v>
      </c>
      <c r="BE37" s="252">
        <v>0.99474679687000001</v>
      </c>
      <c r="BF37" s="252">
        <v>1.0190660616</v>
      </c>
      <c r="BG37" s="252">
        <v>1.0140059941999999</v>
      </c>
      <c r="BH37" s="409">
        <v>1.0071358168</v>
      </c>
      <c r="BI37" s="409">
        <v>1.0058424068</v>
      </c>
      <c r="BJ37" s="409">
        <v>1.0019405981</v>
      </c>
      <c r="BK37" s="409">
        <v>0.99964890602000001</v>
      </c>
      <c r="BL37" s="409">
        <v>1.0074456693</v>
      </c>
      <c r="BM37" s="409">
        <v>1.003553954</v>
      </c>
      <c r="BN37" s="409">
        <v>0.99794467774999995</v>
      </c>
      <c r="BO37" s="409">
        <v>0.99617155111</v>
      </c>
      <c r="BP37" s="409">
        <v>0.99749829334999995</v>
      </c>
      <c r="BQ37" s="409">
        <v>0.99582527141999999</v>
      </c>
      <c r="BR37" s="409">
        <v>1.0248630999999999</v>
      </c>
      <c r="BS37" s="409">
        <v>1.0187289995</v>
      </c>
      <c r="BT37" s="409">
        <v>1.0108976753000001</v>
      </c>
      <c r="BU37" s="409">
        <v>1.0090093851999999</v>
      </c>
      <c r="BV37" s="409">
        <v>1.0044681232999999</v>
      </c>
    </row>
    <row r="38" spans="1:74" ht="11.1" customHeight="1" x14ac:dyDescent="0.2">
      <c r="A38" s="162" t="s">
        <v>281</v>
      </c>
      <c r="B38" s="173" t="s">
        <v>363</v>
      </c>
      <c r="C38" s="252">
        <v>0.69611000000000001</v>
      </c>
      <c r="D38" s="252">
        <v>0.70911000000000002</v>
      </c>
      <c r="E38" s="252">
        <v>0.70011000000000001</v>
      </c>
      <c r="F38" s="252">
        <v>0.65410999999999997</v>
      </c>
      <c r="G38" s="252">
        <v>0.64810999999999996</v>
      </c>
      <c r="H38" s="252">
        <v>0.62710999999999995</v>
      </c>
      <c r="I38" s="252">
        <v>0.62611000000000006</v>
      </c>
      <c r="J38" s="252">
        <v>0.66710999999999998</v>
      </c>
      <c r="K38" s="252">
        <v>0.64910999999999996</v>
      </c>
      <c r="L38" s="252">
        <v>0.69411</v>
      </c>
      <c r="M38" s="252">
        <v>0.70211000000000001</v>
      </c>
      <c r="N38" s="252">
        <v>0.71111000000000002</v>
      </c>
      <c r="O38" s="252">
        <v>0.69599999999999995</v>
      </c>
      <c r="P38" s="252">
        <v>0.67700000000000005</v>
      </c>
      <c r="Q38" s="252">
        <v>0.66800000000000004</v>
      </c>
      <c r="R38" s="252">
        <v>0.64</v>
      </c>
      <c r="S38" s="252">
        <v>0.65</v>
      </c>
      <c r="T38" s="252">
        <v>0.65100000000000002</v>
      </c>
      <c r="U38" s="252">
        <v>0.64100000000000001</v>
      </c>
      <c r="V38" s="252">
        <v>0.63900000000000001</v>
      </c>
      <c r="W38" s="252">
        <v>0.61</v>
      </c>
      <c r="X38" s="252">
        <v>0.59899999999999998</v>
      </c>
      <c r="Y38" s="252">
        <v>0.66200000000000003</v>
      </c>
      <c r="Z38" s="252">
        <v>0.66600000000000004</v>
      </c>
      <c r="AA38" s="252">
        <v>0.65400000000000003</v>
      </c>
      <c r="AB38" s="252">
        <v>0.66100000000000003</v>
      </c>
      <c r="AC38" s="252">
        <v>0.67400000000000004</v>
      </c>
      <c r="AD38" s="252">
        <v>0.67100000000000004</v>
      </c>
      <c r="AE38" s="252">
        <v>0.67700000000000005</v>
      </c>
      <c r="AF38" s="252">
        <v>0.66400000000000003</v>
      </c>
      <c r="AG38" s="252">
        <v>0.64300000000000002</v>
      </c>
      <c r="AH38" s="252">
        <v>0.64600000000000002</v>
      </c>
      <c r="AI38" s="252">
        <v>0.66100000000000003</v>
      </c>
      <c r="AJ38" s="252">
        <v>0.69499999999999995</v>
      </c>
      <c r="AK38" s="252">
        <v>0.75900000000000001</v>
      </c>
      <c r="AL38" s="252">
        <v>0.754</v>
      </c>
      <c r="AM38" s="252">
        <v>0.76100000000000001</v>
      </c>
      <c r="AN38" s="252">
        <v>0.77400000000000002</v>
      </c>
      <c r="AO38" s="252">
        <v>0.77800000000000002</v>
      </c>
      <c r="AP38" s="252">
        <v>0.75700000000000001</v>
      </c>
      <c r="AQ38" s="252">
        <v>0.77500000000000002</v>
      </c>
      <c r="AR38" s="252">
        <v>0.70099999999999996</v>
      </c>
      <c r="AS38" s="252">
        <v>0.68</v>
      </c>
      <c r="AT38" s="252">
        <v>0.67200000000000004</v>
      </c>
      <c r="AU38" s="252">
        <v>0.73299999999999998</v>
      </c>
      <c r="AV38" s="252">
        <v>0.7</v>
      </c>
      <c r="AW38" s="252">
        <v>0.753</v>
      </c>
      <c r="AX38" s="252">
        <v>0.74199999999999999</v>
      </c>
      <c r="AY38" s="252">
        <v>0.77100000000000002</v>
      </c>
      <c r="AZ38" s="252">
        <v>0.75700000000000001</v>
      </c>
      <c r="BA38" s="252">
        <v>0.75800000000000001</v>
      </c>
      <c r="BB38" s="252">
        <v>0.74099999999999999</v>
      </c>
      <c r="BC38" s="252">
        <v>0.73699999999999999</v>
      </c>
      <c r="BD38" s="252">
        <v>0.75486586723000004</v>
      </c>
      <c r="BE38" s="252">
        <v>0.76064413386999996</v>
      </c>
      <c r="BF38" s="252">
        <v>0.75711419004000002</v>
      </c>
      <c r="BG38" s="252">
        <v>0.75875409007000005</v>
      </c>
      <c r="BH38" s="409">
        <v>0.76015454607999999</v>
      </c>
      <c r="BI38" s="409">
        <v>0.76672021068999996</v>
      </c>
      <c r="BJ38" s="409">
        <v>0.76316383813999999</v>
      </c>
      <c r="BK38" s="409">
        <v>0.75725786677999996</v>
      </c>
      <c r="BL38" s="409">
        <v>0.75407058015999995</v>
      </c>
      <c r="BM38" s="409">
        <v>0.75253543656999999</v>
      </c>
      <c r="BN38" s="409">
        <v>0.7561998164</v>
      </c>
      <c r="BO38" s="409">
        <v>0.75473459328000003</v>
      </c>
      <c r="BP38" s="409">
        <v>0.75359592945999998</v>
      </c>
      <c r="BQ38" s="409">
        <v>0.75724996612999995</v>
      </c>
      <c r="BR38" s="409">
        <v>0.75581735048999998</v>
      </c>
      <c r="BS38" s="409">
        <v>0.75654971980999997</v>
      </c>
      <c r="BT38" s="409">
        <v>0.75903250023000002</v>
      </c>
      <c r="BU38" s="409">
        <v>0.76170951862000003</v>
      </c>
      <c r="BV38" s="409">
        <v>0.76423623289999998</v>
      </c>
    </row>
    <row r="39" spans="1:74" ht="11.1" customHeight="1" x14ac:dyDescent="0.2">
      <c r="A39" s="162" t="s">
        <v>282</v>
      </c>
      <c r="B39" s="173" t="s">
        <v>364</v>
      </c>
      <c r="C39" s="252">
        <v>0.35316900000000001</v>
      </c>
      <c r="D39" s="252">
        <v>0.341169</v>
      </c>
      <c r="E39" s="252">
        <v>0.340169</v>
      </c>
      <c r="F39" s="252">
        <v>0.34716900000000001</v>
      </c>
      <c r="G39" s="252">
        <v>0.32416899999999998</v>
      </c>
      <c r="H39" s="252">
        <v>0.346169</v>
      </c>
      <c r="I39" s="252">
        <v>0.32716899999999999</v>
      </c>
      <c r="J39" s="252">
        <v>0.34916900000000001</v>
      </c>
      <c r="K39" s="252">
        <v>0.36016900000000002</v>
      </c>
      <c r="L39" s="252">
        <v>0.36116900000000002</v>
      </c>
      <c r="M39" s="252">
        <v>0.36716900000000002</v>
      </c>
      <c r="N39" s="252">
        <v>0.36216900000000002</v>
      </c>
      <c r="O39" s="252">
        <v>0.36116900000000002</v>
      </c>
      <c r="P39" s="252">
        <v>0.36316900000000002</v>
      </c>
      <c r="Q39" s="252">
        <v>0.35516900000000001</v>
      </c>
      <c r="R39" s="252">
        <v>0.34816900000000001</v>
      </c>
      <c r="S39" s="252">
        <v>0.35516900000000001</v>
      </c>
      <c r="T39" s="252">
        <v>0.34816900000000001</v>
      </c>
      <c r="U39" s="252">
        <v>0.344169</v>
      </c>
      <c r="V39" s="252">
        <v>0.32916899999999999</v>
      </c>
      <c r="W39" s="252">
        <v>0.337169</v>
      </c>
      <c r="X39" s="252">
        <v>0.343169</v>
      </c>
      <c r="Y39" s="252">
        <v>0.35516900000000001</v>
      </c>
      <c r="Z39" s="252">
        <v>0.35216900000000001</v>
      </c>
      <c r="AA39" s="252">
        <v>0.32116899999999998</v>
      </c>
      <c r="AB39" s="252">
        <v>0.35016900000000001</v>
      </c>
      <c r="AC39" s="252">
        <v>0.32816899999999999</v>
      </c>
      <c r="AD39" s="252">
        <v>0.31916899999999998</v>
      </c>
      <c r="AE39" s="252">
        <v>0.31416899999999998</v>
      </c>
      <c r="AF39" s="252">
        <v>0.32216899999999998</v>
      </c>
      <c r="AG39" s="252">
        <v>0.30516900000000002</v>
      </c>
      <c r="AH39" s="252">
        <v>0.32216899999999998</v>
      </c>
      <c r="AI39" s="252">
        <v>0.31016899999999997</v>
      </c>
      <c r="AJ39" s="252">
        <v>0.28616900000000001</v>
      </c>
      <c r="AK39" s="252">
        <v>0.36816900000000002</v>
      </c>
      <c r="AL39" s="252">
        <v>0.35616900000000001</v>
      </c>
      <c r="AM39" s="252">
        <v>0.36516900000000002</v>
      </c>
      <c r="AN39" s="252">
        <v>0.35816900000000002</v>
      </c>
      <c r="AO39" s="252">
        <v>0.35516900000000001</v>
      </c>
      <c r="AP39" s="252">
        <v>0.342169</v>
      </c>
      <c r="AQ39" s="252">
        <v>0.31916899999999998</v>
      </c>
      <c r="AR39" s="252">
        <v>0.37316899999999997</v>
      </c>
      <c r="AS39" s="252">
        <v>0.36216900000000002</v>
      </c>
      <c r="AT39" s="252">
        <v>0.32616899999999999</v>
      </c>
      <c r="AU39" s="252">
        <v>0.36716900000000002</v>
      </c>
      <c r="AV39" s="252">
        <v>0.35416900000000001</v>
      </c>
      <c r="AW39" s="252">
        <v>0.36416900000000002</v>
      </c>
      <c r="AX39" s="252">
        <v>0.34716900000000001</v>
      </c>
      <c r="AY39" s="252">
        <v>0.336169</v>
      </c>
      <c r="AZ39" s="252">
        <v>0.33216899999999999</v>
      </c>
      <c r="BA39" s="252">
        <v>0.33116899999999999</v>
      </c>
      <c r="BB39" s="252">
        <v>0.337169</v>
      </c>
      <c r="BC39" s="252">
        <v>0.32416899999999998</v>
      </c>
      <c r="BD39" s="252">
        <v>0.32726676795999998</v>
      </c>
      <c r="BE39" s="252">
        <v>0.32027128166000002</v>
      </c>
      <c r="BF39" s="252">
        <v>0.29727214747000003</v>
      </c>
      <c r="BG39" s="252">
        <v>0.29610012230999999</v>
      </c>
      <c r="BH39" s="409">
        <v>0.29486297094000002</v>
      </c>
      <c r="BI39" s="409">
        <v>0.29366547461999998</v>
      </c>
      <c r="BJ39" s="409">
        <v>0.29243358121000002</v>
      </c>
      <c r="BK39" s="409">
        <v>0.29122180320000002</v>
      </c>
      <c r="BL39" s="409">
        <v>0.29007646448000002</v>
      </c>
      <c r="BM39" s="409">
        <v>0.28883910304999999</v>
      </c>
      <c r="BN39" s="409">
        <v>0.28765131850999998</v>
      </c>
      <c r="BO39" s="409">
        <v>0.28642816930999998</v>
      </c>
      <c r="BP39" s="409">
        <v>0.28529069582</v>
      </c>
      <c r="BQ39" s="409">
        <v>0.28409781629000003</v>
      </c>
      <c r="BR39" s="409">
        <v>0.28288082322000002</v>
      </c>
      <c r="BS39" s="409">
        <v>0.28170485663</v>
      </c>
      <c r="BT39" s="409">
        <v>0.28046286784000002</v>
      </c>
      <c r="BU39" s="409">
        <v>0.27926965581000002</v>
      </c>
      <c r="BV39" s="409">
        <v>0.27803625986000002</v>
      </c>
    </row>
    <row r="40" spans="1:74" ht="11.1" customHeight="1" x14ac:dyDescent="0.2">
      <c r="C40" s="223"/>
      <c r="D40" s="223"/>
      <c r="E40" s="223"/>
      <c r="F40" s="223"/>
      <c r="G40" s="223"/>
      <c r="H40" s="223"/>
      <c r="I40" s="223"/>
      <c r="J40" s="223"/>
      <c r="K40" s="223"/>
      <c r="L40" s="223"/>
      <c r="M40" s="223"/>
      <c r="N40" s="223"/>
      <c r="O40" s="223"/>
      <c r="P40" s="223"/>
      <c r="Q40" s="223"/>
      <c r="R40" s="223"/>
      <c r="S40" s="223"/>
      <c r="T40" s="223"/>
      <c r="U40" s="223"/>
      <c r="V40" s="223"/>
      <c r="W40" s="223"/>
      <c r="X40" s="223"/>
      <c r="Y40" s="223"/>
      <c r="Z40" s="223"/>
      <c r="AA40" s="223"/>
      <c r="AB40" s="223"/>
      <c r="AC40" s="223"/>
      <c r="AD40" s="223"/>
      <c r="AE40" s="223"/>
      <c r="AF40" s="223"/>
      <c r="AG40" s="223"/>
      <c r="AH40" s="223"/>
      <c r="AI40" s="223"/>
      <c r="AJ40" s="223"/>
      <c r="AK40" s="223"/>
      <c r="AL40" s="223"/>
      <c r="AM40" s="223"/>
      <c r="AN40" s="223"/>
      <c r="AO40" s="223"/>
      <c r="AP40" s="223"/>
      <c r="AQ40" s="223"/>
      <c r="AR40" s="223"/>
      <c r="AS40" s="223"/>
      <c r="AT40" s="223"/>
      <c r="AU40" s="223"/>
      <c r="AV40" s="223"/>
      <c r="AW40" s="223"/>
      <c r="AX40" s="223"/>
      <c r="AY40" s="749"/>
      <c r="AZ40" s="749"/>
      <c r="BA40" s="749"/>
      <c r="BB40" s="749"/>
      <c r="BC40" s="749"/>
      <c r="BD40" s="749"/>
      <c r="BE40" s="749"/>
      <c r="BF40" s="749"/>
      <c r="BG40" s="749"/>
      <c r="BH40" s="492"/>
      <c r="BI40" s="492"/>
      <c r="BJ40" s="492"/>
      <c r="BK40" s="410"/>
      <c r="BL40" s="410"/>
      <c r="BM40" s="410"/>
      <c r="BN40" s="410"/>
      <c r="BO40" s="410"/>
      <c r="BP40" s="410"/>
      <c r="BQ40" s="410"/>
      <c r="BR40" s="410"/>
      <c r="BS40" s="410"/>
      <c r="BT40" s="410"/>
      <c r="BU40" s="410"/>
      <c r="BV40" s="410"/>
    </row>
    <row r="41" spans="1:74" ht="11.1" customHeight="1" x14ac:dyDescent="0.2">
      <c r="A41" s="162" t="s">
        <v>527</v>
      </c>
      <c r="B41" s="172" t="s">
        <v>536</v>
      </c>
      <c r="C41" s="252">
        <v>2.2409778738999999</v>
      </c>
      <c r="D41" s="252">
        <v>2.0066136658999998</v>
      </c>
      <c r="E41" s="252">
        <v>2.0016138416000002</v>
      </c>
      <c r="F41" s="252">
        <v>1.9601314567000001</v>
      </c>
      <c r="G41" s="252">
        <v>1.9677450352000001</v>
      </c>
      <c r="H41" s="252">
        <v>1.9757431233</v>
      </c>
      <c r="I41" s="252">
        <v>1.9793507448000001</v>
      </c>
      <c r="J41" s="252">
        <v>1.9845283576999999</v>
      </c>
      <c r="K41" s="252">
        <v>1.98423539</v>
      </c>
      <c r="L41" s="252">
        <v>1.9850277448</v>
      </c>
      <c r="M41" s="252">
        <v>1.9859431567000001</v>
      </c>
      <c r="N41" s="252">
        <v>2.0078260351999999</v>
      </c>
      <c r="O41" s="252">
        <v>1.94927239</v>
      </c>
      <c r="P41" s="252">
        <v>1.94121739</v>
      </c>
      <c r="Q41" s="252">
        <v>1.95004339</v>
      </c>
      <c r="R41" s="252">
        <v>1.97500739</v>
      </c>
      <c r="S41" s="252">
        <v>2.1023923899999999</v>
      </c>
      <c r="T41" s="252">
        <v>2.1962813900000002</v>
      </c>
      <c r="U41" s="252">
        <v>2.1682083900000002</v>
      </c>
      <c r="V41" s="252">
        <v>2.16328539</v>
      </c>
      <c r="W41" s="252">
        <v>2.1659213899999998</v>
      </c>
      <c r="X41" s="252">
        <v>2.1988793900000001</v>
      </c>
      <c r="Y41" s="252">
        <v>2.2545343899999999</v>
      </c>
      <c r="Z41" s="252">
        <v>2.2434953900000001</v>
      </c>
      <c r="AA41" s="252">
        <v>2.10565939</v>
      </c>
      <c r="AB41" s="252">
        <v>2.0976903899999999</v>
      </c>
      <c r="AC41" s="252">
        <v>2.1022843899999999</v>
      </c>
      <c r="AD41" s="252">
        <v>2.0904143899999998</v>
      </c>
      <c r="AE41" s="252">
        <v>2.0944393899999998</v>
      </c>
      <c r="AF41" s="252">
        <v>2.0914813900000002</v>
      </c>
      <c r="AG41" s="252">
        <v>2.0982233899999998</v>
      </c>
      <c r="AH41" s="252">
        <v>2.0869943900000001</v>
      </c>
      <c r="AI41" s="252">
        <v>2.0939243900000002</v>
      </c>
      <c r="AJ41" s="252">
        <v>2.11199439</v>
      </c>
      <c r="AK41" s="252">
        <v>2.1309943900000001</v>
      </c>
      <c r="AL41" s="252">
        <v>2.1179943899999998</v>
      </c>
      <c r="AM41" s="252">
        <v>2.10399439</v>
      </c>
      <c r="AN41" s="252">
        <v>2.1089943899999999</v>
      </c>
      <c r="AO41" s="252">
        <v>2.1499943899999998</v>
      </c>
      <c r="AP41" s="252">
        <v>2.1229943900000001</v>
      </c>
      <c r="AQ41" s="252">
        <v>2.1209943899999999</v>
      </c>
      <c r="AR41" s="252">
        <v>2.11999439</v>
      </c>
      <c r="AS41" s="252">
        <v>2.1049943899999999</v>
      </c>
      <c r="AT41" s="252">
        <v>2.13999439</v>
      </c>
      <c r="AU41" s="252">
        <v>2.1139943899999998</v>
      </c>
      <c r="AV41" s="252">
        <v>2.1339943899999998</v>
      </c>
      <c r="AW41" s="252">
        <v>2.12799439</v>
      </c>
      <c r="AX41" s="252">
        <v>2.14399439</v>
      </c>
      <c r="AY41" s="252">
        <v>2.1189943900000001</v>
      </c>
      <c r="AZ41" s="252">
        <v>2.1189943900000001</v>
      </c>
      <c r="BA41" s="252">
        <v>2.0479943899999999</v>
      </c>
      <c r="BB41" s="252">
        <v>2.08799439</v>
      </c>
      <c r="BC41" s="252">
        <v>2.1059943900000002</v>
      </c>
      <c r="BD41" s="252">
        <v>2.1026031677999999</v>
      </c>
      <c r="BE41" s="252">
        <v>2.0977237863</v>
      </c>
      <c r="BF41" s="252">
        <v>2.095559937</v>
      </c>
      <c r="BG41" s="252">
        <v>2.1202529181999998</v>
      </c>
      <c r="BH41" s="409">
        <v>2.129620611</v>
      </c>
      <c r="BI41" s="409">
        <v>2.129855466</v>
      </c>
      <c r="BJ41" s="409">
        <v>2.1329964021999999</v>
      </c>
      <c r="BK41" s="409">
        <v>2.0997035536999999</v>
      </c>
      <c r="BL41" s="409">
        <v>2.1106192874</v>
      </c>
      <c r="BM41" s="409">
        <v>2.1235145659999999</v>
      </c>
      <c r="BN41" s="409">
        <v>2.1362305677000002</v>
      </c>
      <c r="BO41" s="409">
        <v>2.1471222479000001</v>
      </c>
      <c r="BP41" s="409">
        <v>2.1576312254999999</v>
      </c>
      <c r="BQ41" s="409">
        <v>2.1641765837000002</v>
      </c>
      <c r="BR41" s="409">
        <v>2.1729039157000001</v>
      </c>
      <c r="BS41" s="409">
        <v>2.1776708051</v>
      </c>
      <c r="BT41" s="409">
        <v>2.1821080134000002</v>
      </c>
      <c r="BU41" s="409">
        <v>2.1874859509000002</v>
      </c>
      <c r="BV41" s="409">
        <v>2.1857924724000002</v>
      </c>
    </row>
    <row r="42" spans="1:74" ht="11.1" customHeight="1" x14ac:dyDescent="0.2">
      <c r="A42" s="162" t="s">
        <v>283</v>
      </c>
      <c r="B42" s="173" t="s">
        <v>525</v>
      </c>
      <c r="C42" s="252">
        <v>0.71408499999999997</v>
      </c>
      <c r="D42" s="252">
        <v>0.71408499999999997</v>
      </c>
      <c r="E42" s="252">
        <v>0.71408499999999997</v>
      </c>
      <c r="F42" s="252">
        <v>0.71108499999999997</v>
      </c>
      <c r="G42" s="252">
        <v>0.71108499999999997</v>
      </c>
      <c r="H42" s="252">
        <v>0.71108499999999997</v>
      </c>
      <c r="I42" s="252">
        <v>0.70808499999999996</v>
      </c>
      <c r="J42" s="252">
        <v>0.70808499999999996</v>
      </c>
      <c r="K42" s="252">
        <v>0.70808499999999996</v>
      </c>
      <c r="L42" s="252">
        <v>0.70508499999999996</v>
      </c>
      <c r="M42" s="252">
        <v>0.70508499999999996</v>
      </c>
      <c r="N42" s="252">
        <v>0.70508499999999996</v>
      </c>
      <c r="O42" s="252">
        <v>0.69108499999999995</v>
      </c>
      <c r="P42" s="252">
        <v>0.68708499999999995</v>
      </c>
      <c r="Q42" s="252">
        <v>0.68908499999999995</v>
      </c>
      <c r="R42" s="252">
        <v>0.70008499999999996</v>
      </c>
      <c r="S42" s="252">
        <v>0.70308499999999996</v>
      </c>
      <c r="T42" s="252">
        <v>0.71008499999999997</v>
      </c>
      <c r="U42" s="252">
        <v>0.70508499999999996</v>
      </c>
      <c r="V42" s="252">
        <v>0.70508499999999996</v>
      </c>
      <c r="W42" s="252">
        <v>0.71408499999999997</v>
      </c>
      <c r="X42" s="252">
        <v>0.71808499999999997</v>
      </c>
      <c r="Y42" s="252">
        <v>0.70208499999999996</v>
      </c>
      <c r="Z42" s="252">
        <v>0.70808499999999996</v>
      </c>
      <c r="AA42" s="252">
        <v>0.70508499999999996</v>
      </c>
      <c r="AB42" s="252">
        <v>0.69808499999999996</v>
      </c>
      <c r="AC42" s="252">
        <v>0.69808499999999996</v>
      </c>
      <c r="AD42" s="252">
        <v>0.68908499999999995</v>
      </c>
      <c r="AE42" s="252">
        <v>0.69908499999999996</v>
      </c>
      <c r="AF42" s="252">
        <v>0.69408499999999995</v>
      </c>
      <c r="AG42" s="252">
        <v>0.70208499999999996</v>
      </c>
      <c r="AH42" s="252">
        <v>0.69208499999999995</v>
      </c>
      <c r="AI42" s="252">
        <v>0.70308499999999996</v>
      </c>
      <c r="AJ42" s="252">
        <v>0.71008499999999997</v>
      </c>
      <c r="AK42" s="252">
        <v>0.73108499999999998</v>
      </c>
      <c r="AL42" s="252">
        <v>0.71708499999999997</v>
      </c>
      <c r="AM42" s="252">
        <v>0.70108499999999996</v>
      </c>
      <c r="AN42" s="252">
        <v>0.71108499999999997</v>
      </c>
      <c r="AO42" s="252">
        <v>0.72408499999999998</v>
      </c>
      <c r="AP42" s="252">
        <v>0.69408499999999995</v>
      </c>
      <c r="AQ42" s="252">
        <v>0.70608499999999996</v>
      </c>
      <c r="AR42" s="252">
        <v>0.69508499999999995</v>
      </c>
      <c r="AS42" s="252">
        <v>0.72308499999999998</v>
      </c>
      <c r="AT42" s="252">
        <v>0.72108499999999998</v>
      </c>
      <c r="AU42" s="252">
        <v>0.69108499999999995</v>
      </c>
      <c r="AV42" s="252">
        <v>0.71308499999999997</v>
      </c>
      <c r="AW42" s="252">
        <v>0.70408499999999996</v>
      </c>
      <c r="AX42" s="252">
        <v>0.70208499999999996</v>
      </c>
      <c r="AY42" s="252">
        <v>0.69608499999999995</v>
      </c>
      <c r="AZ42" s="252">
        <v>0.68708499999999995</v>
      </c>
      <c r="BA42" s="252">
        <v>0.68608499999999994</v>
      </c>
      <c r="BB42" s="252">
        <v>0.69108499999999995</v>
      </c>
      <c r="BC42" s="252">
        <v>0.68908499999999995</v>
      </c>
      <c r="BD42" s="252">
        <v>0.69131332508999999</v>
      </c>
      <c r="BE42" s="252">
        <v>0.69031194172999999</v>
      </c>
      <c r="BF42" s="252">
        <v>0.68931398786999998</v>
      </c>
      <c r="BG42" s="252">
        <v>0.68827754036</v>
      </c>
      <c r="BH42" s="409">
        <v>0.68730298073999996</v>
      </c>
      <c r="BI42" s="409">
        <v>0.68629067711000002</v>
      </c>
      <c r="BJ42" s="409">
        <v>0.68531104328000003</v>
      </c>
      <c r="BK42" s="409">
        <v>0.68435546689000004</v>
      </c>
      <c r="BL42" s="409">
        <v>0.68329383429000001</v>
      </c>
      <c r="BM42" s="409">
        <v>0.68231966185000004</v>
      </c>
      <c r="BN42" s="409">
        <v>0.68129830860999996</v>
      </c>
      <c r="BO42" s="409">
        <v>0.68031054269000002</v>
      </c>
      <c r="BP42" s="409">
        <v>0.67924140193000004</v>
      </c>
      <c r="BQ42" s="409">
        <v>0.67822490436000005</v>
      </c>
      <c r="BR42" s="409">
        <v>0.67723129572999996</v>
      </c>
      <c r="BS42" s="409">
        <v>0.67619863744999997</v>
      </c>
      <c r="BT42" s="409">
        <v>0.67522871846999999</v>
      </c>
      <c r="BU42" s="409">
        <v>0.67421238145999995</v>
      </c>
      <c r="BV42" s="409">
        <v>0.67323421616000001</v>
      </c>
    </row>
    <row r="43" spans="1:74" ht="11.1" customHeight="1" x14ac:dyDescent="0.2">
      <c r="A43" s="162" t="s">
        <v>284</v>
      </c>
      <c r="B43" s="173" t="s">
        <v>526</v>
      </c>
      <c r="C43" s="252">
        <v>0.31040000000000001</v>
      </c>
      <c r="D43" s="252">
        <v>0.31040000000000001</v>
      </c>
      <c r="E43" s="252">
        <v>0.31040000000000001</v>
      </c>
      <c r="F43" s="252">
        <v>0.31040000000000001</v>
      </c>
      <c r="G43" s="252">
        <v>0.31040000000000001</v>
      </c>
      <c r="H43" s="252">
        <v>0.31040000000000001</v>
      </c>
      <c r="I43" s="252">
        <v>0.31040000000000001</v>
      </c>
      <c r="J43" s="252">
        <v>0.31040000000000001</v>
      </c>
      <c r="K43" s="252">
        <v>0.31040000000000001</v>
      </c>
      <c r="L43" s="252">
        <v>0.31040000000000001</v>
      </c>
      <c r="M43" s="252">
        <v>0.31040000000000001</v>
      </c>
      <c r="N43" s="252">
        <v>0.31040000000000001</v>
      </c>
      <c r="O43" s="252">
        <v>0.26900000000000002</v>
      </c>
      <c r="P43" s="252">
        <v>0.26900000000000002</v>
      </c>
      <c r="Q43" s="252">
        <v>0.26900000000000002</v>
      </c>
      <c r="R43" s="252">
        <v>0.27600000000000002</v>
      </c>
      <c r="S43" s="252">
        <v>0.27600000000000002</v>
      </c>
      <c r="T43" s="252">
        <v>0.27600000000000002</v>
      </c>
      <c r="U43" s="252">
        <v>0.29099999999999998</v>
      </c>
      <c r="V43" s="252">
        <v>0.30599999999999999</v>
      </c>
      <c r="W43" s="252">
        <v>0.314</v>
      </c>
      <c r="X43" s="252">
        <v>0.314</v>
      </c>
      <c r="Y43" s="252">
        <v>0.314</v>
      </c>
      <c r="Z43" s="252">
        <v>0.314</v>
      </c>
      <c r="AA43" s="252">
        <v>0.27800000000000002</v>
      </c>
      <c r="AB43" s="252">
        <v>0.27800000000000002</v>
      </c>
      <c r="AC43" s="252">
        <v>0.27800000000000002</v>
      </c>
      <c r="AD43" s="252">
        <v>0.27800000000000002</v>
      </c>
      <c r="AE43" s="252">
        <v>0.27800000000000002</v>
      </c>
      <c r="AF43" s="252">
        <v>0.27800000000000002</v>
      </c>
      <c r="AG43" s="252">
        <v>0.27800000000000002</v>
      </c>
      <c r="AH43" s="252">
        <v>0.27800000000000002</v>
      </c>
      <c r="AI43" s="252">
        <v>0.27800000000000002</v>
      </c>
      <c r="AJ43" s="252">
        <v>0.27800000000000002</v>
      </c>
      <c r="AK43" s="252">
        <v>0.27800000000000002</v>
      </c>
      <c r="AL43" s="252">
        <v>0.27800000000000002</v>
      </c>
      <c r="AM43" s="252">
        <v>0.26800000000000002</v>
      </c>
      <c r="AN43" s="252">
        <v>0.26800000000000002</v>
      </c>
      <c r="AO43" s="252">
        <v>0.26800000000000002</v>
      </c>
      <c r="AP43" s="252">
        <v>0.26800000000000002</v>
      </c>
      <c r="AQ43" s="252">
        <v>0.26800000000000002</v>
      </c>
      <c r="AR43" s="252">
        <v>0.26800000000000002</v>
      </c>
      <c r="AS43" s="252">
        <v>0.26800000000000002</v>
      </c>
      <c r="AT43" s="252">
        <v>0.26800000000000002</v>
      </c>
      <c r="AU43" s="252">
        <v>0.26800000000000002</v>
      </c>
      <c r="AV43" s="252">
        <v>0.26800000000000002</v>
      </c>
      <c r="AW43" s="252">
        <v>0.26800000000000002</v>
      </c>
      <c r="AX43" s="252">
        <v>0.26800000000000002</v>
      </c>
      <c r="AY43" s="252">
        <v>0.24399999999999999</v>
      </c>
      <c r="AZ43" s="252">
        <v>0.24399999999999999</v>
      </c>
      <c r="BA43" s="252">
        <v>0.24399999999999999</v>
      </c>
      <c r="BB43" s="252">
        <v>0.24399999999999999</v>
      </c>
      <c r="BC43" s="252">
        <v>0.24399999999999999</v>
      </c>
      <c r="BD43" s="252">
        <v>0.24481338626999999</v>
      </c>
      <c r="BE43" s="252">
        <v>0.24569214664</v>
      </c>
      <c r="BF43" s="252">
        <v>0.24671931559999999</v>
      </c>
      <c r="BG43" s="252">
        <v>0.24708767964</v>
      </c>
      <c r="BH43" s="409">
        <v>0.24723586564</v>
      </c>
      <c r="BI43" s="409">
        <v>0.24724693083999999</v>
      </c>
      <c r="BJ43" s="409">
        <v>0.24716081671000001</v>
      </c>
      <c r="BK43" s="409">
        <v>0.22683941251</v>
      </c>
      <c r="BL43" s="409">
        <v>0.22747608088999999</v>
      </c>
      <c r="BM43" s="409">
        <v>0.22779053301999999</v>
      </c>
      <c r="BN43" s="409">
        <v>0.22811266932999999</v>
      </c>
      <c r="BO43" s="409">
        <v>0.22981244780000001</v>
      </c>
      <c r="BP43" s="409">
        <v>0.2292101862</v>
      </c>
      <c r="BQ43" s="409">
        <v>0.22998883943000001</v>
      </c>
      <c r="BR43" s="409">
        <v>0.23092077896999999</v>
      </c>
      <c r="BS43" s="409">
        <v>0.23119855157999999</v>
      </c>
      <c r="BT43" s="409">
        <v>0.23126055623</v>
      </c>
      <c r="BU43" s="409">
        <v>0.23118963352999999</v>
      </c>
      <c r="BV43" s="409">
        <v>0.23102551899000001</v>
      </c>
    </row>
    <row r="44" spans="1:74" ht="11.1" customHeight="1" x14ac:dyDescent="0.2">
      <c r="A44" s="162" t="s">
        <v>286</v>
      </c>
      <c r="B44" s="173" t="s">
        <v>387</v>
      </c>
      <c r="C44" s="252">
        <v>0.34737800000000002</v>
      </c>
      <c r="D44" s="252">
        <v>0.107378</v>
      </c>
      <c r="E44" s="252">
        <v>0.107378</v>
      </c>
      <c r="F44" s="252">
        <v>6.6378000000000006E-2</v>
      </c>
      <c r="G44" s="252">
        <v>8.2378000000000007E-2</v>
      </c>
      <c r="H44" s="252">
        <v>8.7377999999999997E-2</v>
      </c>
      <c r="I44" s="252">
        <v>9.7378000000000006E-2</v>
      </c>
      <c r="J44" s="252">
        <v>9.7378000000000006E-2</v>
      </c>
      <c r="K44" s="252">
        <v>9.2378000000000002E-2</v>
      </c>
      <c r="L44" s="252">
        <v>9.2378000000000002E-2</v>
      </c>
      <c r="M44" s="252">
        <v>9.2378000000000002E-2</v>
      </c>
      <c r="N44" s="252">
        <v>0.103378</v>
      </c>
      <c r="O44" s="252">
        <v>0.108378</v>
      </c>
      <c r="P44" s="252">
        <v>0.108378</v>
      </c>
      <c r="Q44" s="252">
        <v>0.11437799999999999</v>
      </c>
      <c r="R44" s="252">
        <v>0.117378</v>
      </c>
      <c r="S44" s="252">
        <v>0.25037799999999999</v>
      </c>
      <c r="T44" s="252">
        <v>0.33837800000000001</v>
      </c>
      <c r="U44" s="252">
        <v>0.30337799999999998</v>
      </c>
      <c r="V44" s="252">
        <v>0.27937800000000002</v>
      </c>
      <c r="W44" s="252">
        <v>0.319378</v>
      </c>
      <c r="X44" s="252">
        <v>0.34437800000000002</v>
      </c>
      <c r="Y44" s="252">
        <v>0.36437799999999998</v>
      </c>
      <c r="Z44" s="252">
        <v>0.33737800000000001</v>
      </c>
      <c r="AA44" s="252">
        <v>0.264378</v>
      </c>
      <c r="AB44" s="252">
        <v>0.264378</v>
      </c>
      <c r="AC44" s="252">
        <v>0.264378</v>
      </c>
      <c r="AD44" s="252">
        <v>0.263378</v>
      </c>
      <c r="AE44" s="252">
        <v>0.262378</v>
      </c>
      <c r="AF44" s="252">
        <v>0.261378</v>
      </c>
      <c r="AG44" s="252">
        <v>0.260378</v>
      </c>
      <c r="AH44" s="252">
        <v>0.259378</v>
      </c>
      <c r="AI44" s="252">
        <v>0.259378</v>
      </c>
      <c r="AJ44" s="252">
        <v>0.259378</v>
      </c>
      <c r="AK44" s="252">
        <v>0.259378</v>
      </c>
      <c r="AL44" s="252">
        <v>0.259378</v>
      </c>
      <c r="AM44" s="252">
        <v>0.264378</v>
      </c>
      <c r="AN44" s="252">
        <v>0.264378</v>
      </c>
      <c r="AO44" s="252">
        <v>0.264378</v>
      </c>
      <c r="AP44" s="252">
        <v>0.264378</v>
      </c>
      <c r="AQ44" s="252">
        <v>0.24937799999999999</v>
      </c>
      <c r="AR44" s="252">
        <v>0.264378</v>
      </c>
      <c r="AS44" s="252">
        <v>0.264378</v>
      </c>
      <c r="AT44" s="252">
        <v>0.259378</v>
      </c>
      <c r="AU44" s="252">
        <v>0.259378</v>
      </c>
      <c r="AV44" s="252">
        <v>0.259378</v>
      </c>
      <c r="AW44" s="252">
        <v>0.259378</v>
      </c>
      <c r="AX44" s="252">
        <v>0.259378</v>
      </c>
      <c r="AY44" s="252">
        <v>0.257378</v>
      </c>
      <c r="AZ44" s="252">
        <v>0.257378</v>
      </c>
      <c r="BA44" s="252">
        <v>0.257378</v>
      </c>
      <c r="BB44" s="252">
        <v>0.257378</v>
      </c>
      <c r="BC44" s="252">
        <v>0.257378</v>
      </c>
      <c r="BD44" s="252">
        <v>0.25742019054999998</v>
      </c>
      <c r="BE44" s="252">
        <v>0.25742247400000001</v>
      </c>
      <c r="BF44" s="252">
        <v>0.25742314126999999</v>
      </c>
      <c r="BG44" s="252">
        <v>0.25744077549</v>
      </c>
      <c r="BH44" s="409">
        <v>0.25743089948999998</v>
      </c>
      <c r="BI44" s="409">
        <v>0.25743766843999999</v>
      </c>
      <c r="BJ44" s="409">
        <v>0.25742988429000002</v>
      </c>
      <c r="BK44" s="409">
        <v>0.25242045876000002</v>
      </c>
      <c r="BL44" s="409">
        <v>0.25244906754000002</v>
      </c>
      <c r="BM44" s="409">
        <v>0.25243884490000001</v>
      </c>
      <c r="BN44" s="409">
        <v>0.25244945907999999</v>
      </c>
      <c r="BO44" s="409">
        <v>0.2524451231</v>
      </c>
      <c r="BP44" s="409">
        <v>0.25247686593000002</v>
      </c>
      <c r="BQ44" s="409">
        <v>0.25248521705999999</v>
      </c>
      <c r="BR44" s="409">
        <v>0.25248336526999998</v>
      </c>
      <c r="BS44" s="409">
        <v>0.25249876106000002</v>
      </c>
      <c r="BT44" s="409">
        <v>0.25248630166000002</v>
      </c>
      <c r="BU44" s="409">
        <v>0.25249436135999997</v>
      </c>
      <c r="BV44" s="409">
        <v>0.25248545855999999</v>
      </c>
    </row>
    <row r="45" spans="1:74" ht="11.1" customHeight="1" x14ac:dyDescent="0.2">
      <c r="C45" s="223"/>
      <c r="D45" s="223"/>
      <c r="E45" s="223"/>
      <c r="F45" s="223"/>
      <c r="G45" s="223"/>
      <c r="H45" s="223"/>
      <c r="I45" s="223"/>
      <c r="J45" s="223"/>
      <c r="K45" s="223"/>
      <c r="L45" s="223"/>
      <c r="M45" s="223"/>
      <c r="N45" s="223"/>
      <c r="O45" s="223"/>
      <c r="P45" s="223"/>
      <c r="Q45" s="223"/>
      <c r="R45" s="223"/>
      <c r="S45" s="223"/>
      <c r="T45" s="223"/>
      <c r="U45" s="223"/>
      <c r="V45" s="223"/>
      <c r="W45" s="223"/>
      <c r="X45" s="223"/>
      <c r="Y45" s="223"/>
      <c r="Z45" s="223"/>
      <c r="AA45" s="223"/>
      <c r="AB45" s="223"/>
      <c r="AC45" s="223"/>
      <c r="AD45" s="223"/>
      <c r="AE45" s="223"/>
      <c r="AF45" s="223"/>
      <c r="AG45" s="223"/>
      <c r="AH45" s="223"/>
      <c r="AI45" s="223"/>
      <c r="AJ45" s="223"/>
      <c r="AK45" s="223"/>
      <c r="AL45" s="223"/>
      <c r="AM45" s="223"/>
      <c r="AN45" s="223"/>
      <c r="AO45" s="223"/>
      <c r="AP45" s="223"/>
      <c r="AQ45" s="223"/>
      <c r="AR45" s="223"/>
      <c r="AS45" s="223"/>
      <c r="AT45" s="223"/>
      <c r="AU45" s="223"/>
      <c r="AV45" s="223"/>
      <c r="AW45" s="223"/>
      <c r="AX45" s="223"/>
      <c r="AY45" s="749"/>
      <c r="AZ45" s="749"/>
      <c r="BA45" s="749"/>
      <c r="BB45" s="749"/>
      <c r="BC45" s="749"/>
      <c r="BD45" s="749"/>
      <c r="BE45" s="749"/>
      <c r="BF45" s="749"/>
      <c r="BG45" s="749"/>
      <c r="BH45" s="492"/>
      <c r="BI45" s="492"/>
      <c r="BJ45" s="492"/>
      <c r="BK45" s="410"/>
      <c r="BL45" s="410"/>
      <c r="BM45" s="410"/>
      <c r="BN45" s="410"/>
      <c r="BO45" s="410"/>
      <c r="BP45" s="410"/>
      <c r="BQ45" s="410"/>
      <c r="BR45" s="410"/>
      <c r="BS45" s="410"/>
      <c r="BT45" s="410"/>
      <c r="BU45" s="410"/>
      <c r="BV45" s="410"/>
    </row>
    <row r="46" spans="1:74" ht="11.1" customHeight="1" x14ac:dyDescent="0.2">
      <c r="A46" s="162" t="s">
        <v>529</v>
      </c>
      <c r="B46" s="172" t="s">
        <v>86</v>
      </c>
      <c r="C46" s="252">
        <v>51.906884579</v>
      </c>
      <c r="D46" s="252">
        <v>51.939650763000003</v>
      </c>
      <c r="E46" s="252">
        <v>51.391758754999998</v>
      </c>
      <c r="F46" s="252">
        <v>51.493749944000001</v>
      </c>
      <c r="G46" s="252">
        <v>51.499982858999999</v>
      </c>
      <c r="H46" s="252">
        <v>51.228845825000001</v>
      </c>
      <c r="I46" s="252">
        <v>51.728042365</v>
      </c>
      <c r="J46" s="252">
        <v>51.660867250999999</v>
      </c>
      <c r="K46" s="252">
        <v>51.179618017999999</v>
      </c>
      <c r="L46" s="252">
        <v>52.416372029999998</v>
      </c>
      <c r="M46" s="252">
        <v>52.886395145000002</v>
      </c>
      <c r="N46" s="252">
        <v>52.993770679999997</v>
      </c>
      <c r="O46" s="252">
        <v>52.3060914</v>
      </c>
      <c r="P46" s="252">
        <v>52.195229218000001</v>
      </c>
      <c r="Q46" s="252">
        <v>52.273656025999998</v>
      </c>
      <c r="R46" s="252">
        <v>52.728735800000003</v>
      </c>
      <c r="S46" s="252">
        <v>52.894357669000001</v>
      </c>
      <c r="T46" s="252">
        <v>53.135600146999998</v>
      </c>
      <c r="U46" s="252">
        <v>53.831247617999999</v>
      </c>
      <c r="V46" s="252">
        <v>53.782575211000001</v>
      </c>
      <c r="W46" s="252">
        <v>53.846269470999999</v>
      </c>
      <c r="X46" s="252">
        <v>54.115914676999999</v>
      </c>
      <c r="Y46" s="252">
        <v>54.971141279000001</v>
      </c>
      <c r="Z46" s="252">
        <v>54.903325897999999</v>
      </c>
      <c r="AA46" s="252">
        <v>54.290424848999997</v>
      </c>
      <c r="AB46" s="252">
        <v>54.694169426000002</v>
      </c>
      <c r="AC46" s="252">
        <v>54.652700578000001</v>
      </c>
      <c r="AD46" s="252">
        <v>55.223542488</v>
      </c>
      <c r="AE46" s="252">
        <v>55.229562502999997</v>
      </c>
      <c r="AF46" s="252">
        <v>56.088655889000002</v>
      </c>
      <c r="AG46" s="252">
        <v>55.985415095</v>
      </c>
      <c r="AH46" s="252">
        <v>56.094184323999997</v>
      </c>
      <c r="AI46" s="252">
        <v>56.331323044999998</v>
      </c>
      <c r="AJ46" s="252">
        <v>57.19656707</v>
      </c>
      <c r="AK46" s="252">
        <v>57.259925008000003</v>
      </c>
      <c r="AL46" s="252">
        <v>57.681277811000001</v>
      </c>
      <c r="AM46" s="252">
        <v>57.034728516999998</v>
      </c>
      <c r="AN46" s="252">
        <v>57.069441943000001</v>
      </c>
      <c r="AO46" s="252">
        <v>57.322714617999999</v>
      </c>
      <c r="AP46" s="252">
        <v>57.122922488999997</v>
      </c>
      <c r="AQ46" s="252">
        <v>57.104608523000003</v>
      </c>
      <c r="AR46" s="252">
        <v>57.311713646000001</v>
      </c>
      <c r="AS46" s="252">
        <v>57.761632231</v>
      </c>
      <c r="AT46" s="252">
        <v>57.996203680999997</v>
      </c>
      <c r="AU46" s="252">
        <v>57.316178462000003</v>
      </c>
      <c r="AV46" s="252">
        <v>57.808504548000002</v>
      </c>
      <c r="AW46" s="252">
        <v>58.016070677999998</v>
      </c>
      <c r="AX46" s="252">
        <v>58.001551182999997</v>
      </c>
      <c r="AY46" s="252">
        <v>57.415421428999998</v>
      </c>
      <c r="AZ46" s="252">
        <v>57.075570777000003</v>
      </c>
      <c r="BA46" s="252">
        <v>56.972760397000002</v>
      </c>
      <c r="BB46" s="252">
        <v>56.573674023000002</v>
      </c>
      <c r="BC46" s="252">
        <v>56.372534686000002</v>
      </c>
      <c r="BD46" s="252">
        <v>56.371472439000001</v>
      </c>
      <c r="BE46" s="252">
        <v>57.205237046999997</v>
      </c>
      <c r="BF46" s="252">
        <v>56.136798278999997</v>
      </c>
      <c r="BG46" s="252">
        <v>56.78794122</v>
      </c>
      <c r="BH46" s="409">
        <v>57.128877285000002</v>
      </c>
      <c r="BI46" s="409">
        <v>57.048899036000002</v>
      </c>
      <c r="BJ46" s="409">
        <v>56.935428225000003</v>
      </c>
      <c r="BK46" s="409">
        <v>56.456803311000002</v>
      </c>
      <c r="BL46" s="409">
        <v>56.232726859000003</v>
      </c>
      <c r="BM46" s="409">
        <v>56.190557548000001</v>
      </c>
      <c r="BN46" s="409">
        <v>56.829890183000003</v>
      </c>
      <c r="BO46" s="409">
        <v>57.031307593000001</v>
      </c>
      <c r="BP46" s="409">
        <v>57.133801642999998</v>
      </c>
      <c r="BQ46" s="409">
        <v>57.13699416</v>
      </c>
      <c r="BR46" s="409">
        <v>57.148445838999997</v>
      </c>
      <c r="BS46" s="409">
        <v>56.856842489000002</v>
      </c>
      <c r="BT46" s="409">
        <v>57.545346873</v>
      </c>
      <c r="BU46" s="409">
        <v>57.414671603000002</v>
      </c>
      <c r="BV46" s="409">
        <v>57.288200635999999</v>
      </c>
    </row>
    <row r="47" spans="1:74" ht="11.1" customHeight="1" x14ac:dyDescent="0.2">
      <c r="B47" s="172"/>
      <c r="C47" s="252"/>
      <c r="D47" s="252"/>
      <c r="E47" s="252"/>
      <c r="F47" s="252"/>
      <c r="G47" s="252"/>
      <c r="H47" s="252"/>
      <c r="I47" s="252"/>
      <c r="J47" s="252"/>
      <c r="K47" s="252"/>
      <c r="L47" s="252"/>
      <c r="M47" s="252"/>
      <c r="N47" s="252"/>
      <c r="O47" s="252"/>
      <c r="P47" s="252"/>
      <c r="Q47" s="252"/>
      <c r="R47" s="252"/>
      <c r="S47" s="252"/>
      <c r="T47" s="252"/>
      <c r="U47" s="252"/>
      <c r="V47" s="252"/>
      <c r="W47" s="252"/>
      <c r="X47" s="252"/>
      <c r="Y47" s="252"/>
      <c r="Z47" s="252"/>
      <c r="AA47" s="252"/>
      <c r="AB47" s="252"/>
      <c r="AC47" s="252"/>
      <c r="AD47" s="252"/>
      <c r="AE47" s="252"/>
      <c r="AF47" s="252"/>
      <c r="AG47" s="252"/>
      <c r="AH47" s="252"/>
      <c r="AI47" s="252"/>
      <c r="AJ47" s="252"/>
      <c r="AK47" s="252"/>
      <c r="AL47" s="252"/>
      <c r="AM47" s="252"/>
      <c r="AN47" s="252"/>
      <c r="AO47" s="252"/>
      <c r="AP47" s="252"/>
      <c r="AQ47" s="252"/>
      <c r="AR47" s="252"/>
      <c r="AS47" s="252"/>
      <c r="AT47" s="252"/>
      <c r="AU47" s="252"/>
      <c r="AV47" s="252"/>
      <c r="AW47" s="252"/>
      <c r="AX47" s="252"/>
      <c r="AY47" s="252"/>
      <c r="AZ47" s="252"/>
      <c r="BA47" s="252"/>
      <c r="BB47" s="252"/>
      <c r="BC47" s="252"/>
      <c r="BD47" s="252"/>
      <c r="BE47" s="252"/>
      <c r="BF47" s="252"/>
      <c r="BG47" s="252"/>
      <c r="BH47" s="409"/>
      <c r="BI47" s="409"/>
      <c r="BJ47" s="409"/>
      <c r="BK47" s="409"/>
      <c r="BL47" s="409"/>
      <c r="BM47" s="409"/>
      <c r="BN47" s="409"/>
      <c r="BO47" s="409"/>
      <c r="BP47" s="409"/>
      <c r="BQ47" s="409"/>
      <c r="BR47" s="409"/>
      <c r="BS47" s="409"/>
      <c r="BT47" s="409"/>
      <c r="BU47" s="409"/>
      <c r="BV47" s="409"/>
    </row>
    <row r="48" spans="1:74" ht="11.1" customHeight="1" x14ac:dyDescent="0.2">
      <c r="A48" s="162" t="s">
        <v>528</v>
      </c>
      <c r="B48" s="172" t="s">
        <v>537</v>
      </c>
      <c r="C48" s="252">
        <v>6.4689490000000003</v>
      </c>
      <c r="D48" s="252">
        <v>6.487673</v>
      </c>
      <c r="E48" s="252">
        <v>6.4799639999999998</v>
      </c>
      <c r="F48" s="252">
        <v>6.5295920000000001</v>
      </c>
      <c r="G48" s="252">
        <v>6.5289339999999996</v>
      </c>
      <c r="H48" s="252">
        <v>6.5197649999999996</v>
      </c>
      <c r="I48" s="252">
        <v>6.5520810000000003</v>
      </c>
      <c r="J48" s="252">
        <v>6.5500230000000004</v>
      </c>
      <c r="K48" s="252">
        <v>6.5594390000000002</v>
      </c>
      <c r="L48" s="252">
        <v>6.4414389999999999</v>
      </c>
      <c r="M48" s="252">
        <v>6.5678000000000001</v>
      </c>
      <c r="N48" s="252">
        <v>6.5898779999999997</v>
      </c>
      <c r="O48" s="252">
        <v>6.4777810000000002</v>
      </c>
      <c r="P48" s="252">
        <v>6.5207810000000004</v>
      </c>
      <c r="Q48" s="252">
        <v>6.5457809999999998</v>
      </c>
      <c r="R48" s="252">
        <v>6.5147810000000002</v>
      </c>
      <c r="S48" s="252">
        <v>6.4657809999999998</v>
      </c>
      <c r="T48" s="252">
        <v>6.4547809999999997</v>
      </c>
      <c r="U48" s="252">
        <v>6.4927809999999999</v>
      </c>
      <c r="V48" s="252">
        <v>6.4677809999999996</v>
      </c>
      <c r="W48" s="252">
        <v>6.4227809999999996</v>
      </c>
      <c r="X48" s="252">
        <v>6.4907810000000001</v>
      </c>
      <c r="Y48" s="252">
        <v>6.5007809999999999</v>
      </c>
      <c r="Z48" s="252">
        <v>6.4897809999999998</v>
      </c>
      <c r="AA48" s="252">
        <v>6.4303809999999997</v>
      </c>
      <c r="AB48" s="252">
        <v>6.4453810000000002</v>
      </c>
      <c r="AC48" s="252">
        <v>6.4723810000000004</v>
      </c>
      <c r="AD48" s="252">
        <v>6.4423810000000001</v>
      </c>
      <c r="AE48" s="252">
        <v>6.4533810000000003</v>
      </c>
      <c r="AF48" s="252">
        <v>6.3923810000000003</v>
      </c>
      <c r="AG48" s="252">
        <v>6.3943810000000001</v>
      </c>
      <c r="AH48" s="252">
        <v>6.4423810000000001</v>
      </c>
      <c r="AI48" s="252">
        <v>6.4893809999999998</v>
      </c>
      <c r="AJ48" s="252">
        <v>6.5313809999999997</v>
      </c>
      <c r="AK48" s="252">
        <v>6.5123810000000004</v>
      </c>
      <c r="AL48" s="252">
        <v>6.5063810000000002</v>
      </c>
      <c r="AM48" s="252">
        <v>6.5255809999999999</v>
      </c>
      <c r="AN48" s="252">
        <v>6.5305809999999997</v>
      </c>
      <c r="AO48" s="252">
        <v>6.5415809999999999</v>
      </c>
      <c r="AP48" s="252">
        <v>6.5515809999999997</v>
      </c>
      <c r="AQ48" s="252">
        <v>6.5575809999999999</v>
      </c>
      <c r="AR48" s="252">
        <v>6.560581</v>
      </c>
      <c r="AS48" s="252">
        <v>6.5665810000000002</v>
      </c>
      <c r="AT48" s="252">
        <v>6.568581</v>
      </c>
      <c r="AU48" s="252">
        <v>6.5715810000000001</v>
      </c>
      <c r="AV48" s="252">
        <v>6.5715810000000001</v>
      </c>
      <c r="AW48" s="252">
        <v>6.5755809999999997</v>
      </c>
      <c r="AX48" s="252">
        <v>6.5755809999999997</v>
      </c>
      <c r="AY48" s="252">
        <v>6.6105809999999998</v>
      </c>
      <c r="AZ48" s="252">
        <v>6.6095810000000004</v>
      </c>
      <c r="BA48" s="252">
        <v>6.6095810000000004</v>
      </c>
      <c r="BB48" s="252">
        <v>6.608581</v>
      </c>
      <c r="BC48" s="252">
        <v>6.6135809999999999</v>
      </c>
      <c r="BD48" s="252">
        <v>6.8051939499999996</v>
      </c>
      <c r="BE48" s="252">
        <v>6.8197201793</v>
      </c>
      <c r="BF48" s="252">
        <v>6.8336917516</v>
      </c>
      <c r="BG48" s="252">
        <v>6.8478156223999997</v>
      </c>
      <c r="BH48" s="409">
        <v>6.8611102700000002</v>
      </c>
      <c r="BI48" s="409">
        <v>6.8803693203999998</v>
      </c>
      <c r="BJ48" s="409">
        <v>6.9094001273999996</v>
      </c>
      <c r="BK48" s="409">
        <v>6.9369896215000004</v>
      </c>
      <c r="BL48" s="409">
        <v>6.9520681027000002</v>
      </c>
      <c r="BM48" s="409">
        <v>6.9665042978000002</v>
      </c>
      <c r="BN48" s="409">
        <v>6.9812511558999999</v>
      </c>
      <c r="BO48" s="409">
        <v>6.9957640206000002</v>
      </c>
      <c r="BP48" s="409">
        <v>7.0211982383000002</v>
      </c>
      <c r="BQ48" s="409">
        <v>7.0462438767000002</v>
      </c>
      <c r="BR48" s="409">
        <v>7.0709117897000002</v>
      </c>
      <c r="BS48" s="409">
        <v>7.0978528081999999</v>
      </c>
      <c r="BT48" s="409">
        <v>7.1120014684999999</v>
      </c>
      <c r="BU48" s="409">
        <v>7.1271930702999997</v>
      </c>
      <c r="BV48" s="409">
        <v>7.1421227275000003</v>
      </c>
    </row>
    <row r="49" spans="1:74" ht="11.1" customHeight="1" x14ac:dyDescent="0.2">
      <c r="A49" s="162" t="s">
        <v>530</v>
      </c>
      <c r="B49" s="172" t="s">
        <v>538</v>
      </c>
      <c r="C49" s="252">
        <v>58.375833579000002</v>
      </c>
      <c r="D49" s="252">
        <v>58.427323762999997</v>
      </c>
      <c r="E49" s="252">
        <v>57.871722755</v>
      </c>
      <c r="F49" s="252">
        <v>58.023341944000002</v>
      </c>
      <c r="G49" s="252">
        <v>58.028916858999999</v>
      </c>
      <c r="H49" s="252">
        <v>57.748610825</v>
      </c>
      <c r="I49" s="252">
        <v>58.280123365000001</v>
      </c>
      <c r="J49" s="252">
        <v>58.210890251000002</v>
      </c>
      <c r="K49" s="252">
        <v>57.739057017999997</v>
      </c>
      <c r="L49" s="252">
        <v>58.857811030000001</v>
      </c>
      <c r="M49" s="252">
        <v>59.454195145</v>
      </c>
      <c r="N49" s="252">
        <v>59.583648680000003</v>
      </c>
      <c r="O49" s="252">
        <v>58.7838724</v>
      </c>
      <c r="P49" s="252">
        <v>58.716010218000001</v>
      </c>
      <c r="Q49" s="252">
        <v>58.819437026000003</v>
      </c>
      <c r="R49" s="252">
        <v>59.243516800000002</v>
      </c>
      <c r="S49" s="252">
        <v>59.360138669000001</v>
      </c>
      <c r="T49" s="252">
        <v>59.590381147000002</v>
      </c>
      <c r="U49" s="252">
        <v>60.324028618</v>
      </c>
      <c r="V49" s="252">
        <v>60.250356211000003</v>
      </c>
      <c r="W49" s="252">
        <v>60.269050471</v>
      </c>
      <c r="X49" s="252">
        <v>60.606695676999998</v>
      </c>
      <c r="Y49" s="252">
        <v>61.471922278999998</v>
      </c>
      <c r="Z49" s="252">
        <v>61.393106897999999</v>
      </c>
      <c r="AA49" s="252">
        <v>60.720805849000001</v>
      </c>
      <c r="AB49" s="252">
        <v>61.139550426</v>
      </c>
      <c r="AC49" s="252">
        <v>61.125081578</v>
      </c>
      <c r="AD49" s="252">
        <v>61.665923487999997</v>
      </c>
      <c r="AE49" s="252">
        <v>61.682943502999997</v>
      </c>
      <c r="AF49" s="252">
        <v>62.481036889000002</v>
      </c>
      <c r="AG49" s="252">
        <v>62.379796095000003</v>
      </c>
      <c r="AH49" s="252">
        <v>62.536565324000001</v>
      </c>
      <c r="AI49" s="252">
        <v>62.820704044999999</v>
      </c>
      <c r="AJ49" s="252">
        <v>63.727948069999997</v>
      </c>
      <c r="AK49" s="252">
        <v>63.772306008000001</v>
      </c>
      <c r="AL49" s="252">
        <v>64.187658811000006</v>
      </c>
      <c r="AM49" s="252">
        <v>63.560309517</v>
      </c>
      <c r="AN49" s="252">
        <v>63.600022942999999</v>
      </c>
      <c r="AO49" s="252">
        <v>63.864295618</v>
      </c>
      <c r="AP49" s="252">
        <v>63.674503489000003</v>
      </c>
      <c r="AQ49" s="252">
        <v>63.662189523000002</v>
      </c>
      <c r="AR49" s="252">
        <v>63.872294646</v>
      </c>
      <c r="AS49" s="252">
        <v>64.328213231000007</v>
      </c>
      <c r="AT49" s="252">
        <v>64.564784681000006</v>
      </c>
      <c r="AU49" s="252">
        <v>63.887759461999998</v>
      </c>
      <c r="AV49" s="252">
        <v>64.380085547999997</v>
      </c>
      <c r="AW49" s="252">
        <v>64.591651678000005</v>
      </c>
      <c r="AX49" s="252">
        <v>64.577132183000003</v>
      </c>
      <c r="AY49" s="252">
        <v>64.026002429000002</v>
      </c>
      <c r="AZ49" s="252">
        <v>63.685151777000002</v>
      </c>
      <c r="BA49" s="252">
        <v>63.582341397</v>
      </c>
      <c r="BB49" s="252">
        <v>63.182255023000003</v>
      </c>
      <c r="BC49" s="252">
        <v>62.986115685999998</v>
      </c>
      <c r="BD49" s="252">
        <v>63.176666388999998</v>
      </c>
      <c r="BE49" s="252">
        <v>64.024957225999998</v>
      </c>
      <c r="BF49" s="252">
        <v>62.970490030999997</v>
      </c>
      <c r="BG49" s="252">
        <v>63.635756843000003</v>
      </c>
      <c r="BH49" s="409">
        <v>63.989987554999999</v>
      </c>
      <c r="BI49" s="409">
        <v>63.929268356000001</v>
      </c>
      <c r="BJ49" s="409">
        <v>63.844828352</v>
      </c>
      <c r="BK49" s="409">
        <v>63.393792933</v>
      </c>
      <c r="BL49" s="409">
        <v>63.184794961999998</v>
      </c>
      <c r="BM49" s="409">
        <v>63.157061845999998</v>
      </c>
      <c r="BN49" s="409">
        <v>63.811141339000002</v>
      </c>
      <c r="BO49" s="409">
        <v>64.027071613999993</v>
      </c>
      <c r="BP49" s="409">
        <v>64.154999880999995</v>
      </c>
      <c r="BQ49" s="409">
        <v>64.183238036999995</v>
      </c>
      <c r="BR49" s="409">
        <v>64.219357629000001</v>
      </c>
      <c r="BS49" s="409">
        <v>63.954695297000001</v>
      </c>
      <c r="BT49" s="409">
        <v>64.657348342000006</v>
      </c>
      <c r="BU49" s="409">
        <v>64.541864673000006</v>
      </c>
      <c r="BV49" s="409">
        <v>64.430323364000003</v>
      </c>
    </row>
    <row r="50" spans="1:74" ht="11.1" customHeight="1" x14ac:dyDescent="0.2">
      <c r="B50" s="172"/>
      <c r="C50" s="252"/>
      <c r="D50" s="252"/>
      <c r="E50" s="252"/>
      <c r="F50" s="252"/>
      <c r="G50" s="252"/>
      <c r="H50" s="252"/>
      <c r="I50" s="252"/>
      <c r="J50" s="252"/>
      <c r="K50" s="252"/>
      <c r="L50" s="252"/>
      <c r="M50" s="252"/>
      <c r="N50" s="252"/>
      <c r="O50" s="252"/>
      <c r="P50" s="252"/>
      <c r="Q50" s="252"/>
      <c r="R50" s="252"/>
      <c r="S50" s="252"/>
      <c r="T50" s="252"/>
      <c r="U50" s="252"/>
      <c r="V50" s="252"/>
      <c r="W50" s="252"/>
      <c r="X50" s="252"/>
      <c r="Y50" s="252"/>
      <c r="Z50" s="252"/>
      <c r="AA50" s="252"/>
      <c r="AB50" s="252"/>
      <c r="AC50" s="252"/>
      <c r="AD50" s="252"/>
      <c r="AE50" s="252"/>
      <c r="AF50" s="252"/>
      <c r="AG50" s="252"/>
      <c r="AH50" s="252"/>
      <c r="AI50" s="252"/>
      <c r="AJ50" s="252"/>
      <c r="AK50" s="252"/>
      <c r="AL50" s="252"/>
      <c r="AM50" s="252"/>
      <c r="AN50" s="252"/>
      <c r="AO50" s="252"/>
      <c r="AP50" s="252"/>
      <c r="AQ50" s="252"/>
      <c r="AR50" s="252"/>
      <c r="AS50" s="252"/>
      <c r="AT50" s="252"/>
      <c r="AU50" s="252"/>
      <c r="AV50" s="252"/>
      <c r="AW50" s="252"/>
      <c r="AX50" s="252"/>
      <c r="AY50" s="252"/>
      <c r="AZ50" s="252"/>
      <c r="BA50" s="252"/>
      <c r="BB50" s="252"/>
      <c r="BC50" s="252"/>
      <c r="BD50" s="252"/>
      <c r="BE50" s="252"/>
      <c r="BF50" s="252"/>
      <c r="BG50" s="252"/>
      <c r="BH50" s="409"/>
      <c r="BI50" s="409"/>
      <c r="BJ50" s="409"/>
      <c r="BK50" s="409"/>
      <c r="BL50" s="409"/>
      <c r="BM50" s="409"/>
      <c r="BN50" s="409"/>
      <c r="BO50" s="409"/>
      <c r="BP50" s="409"/>
      <c r="BQ50" s="409"/>
      <c r="BR50" s="409"/>
      <c r="BS50" s="409"/>
      <c r="BT50" s="409"/>
      <c r="BU50" s="409"/>
      <c r="BV50" s="409"/>
    </row>
    <row r="51" spans="1:74" ht="11.1" customHeight="1" x14ac:dyDescent="0.2">
      <c r="A51" s="162" t="s">
        <v>1157</v>
      </c>
      <c r="B51" s="174" t="s">
        <v>1158</v>
      </c>
      <c r="C51" s="253">
        <v>0.68200000000000005</v>
      </c>
      <c r="D51" s="253">
        <v>1.0149999999999999</v>
      </c>
      <c r="E51" s="253">
        <v>1.266</v>
      </c>
      <c r="F51" s="253">
        <v>0.99733333332999996</v>
      </c>
      <c r="G51" s="253">
        <v>0.90600000000000003</v>
      </c>
      <c r="H51" s="253">
        <v>0.99099999999999999</v>
      </c>
      <c r="I51" s="253">
        <v>0.91400000000000003</v>
      </c>
      <c r="J51" s="253">
        <v>1.0029999999999999</v>
      </c>
      <c r="K51" s="253">
        <v>0.96499999999999997</v>
      </c>
      <c r="L51" s="253">
        <v>0.753</v>
      </c>
      <c r="M51" s="253">
        <v>0.79400000000000004</v>
      </c>
      <c r="N51" s="253">
        <v>0.78</v>
      </c>
      <c r="O51" s="253">
        <v>0.879</v>
      </c>
      <c r="P51" s="253">
        <v>0.92100000000000004</v>
      </c>
      <c r="Q51" s="253">
        <v>0.90300000000000002</v>
      </c>
      <c r="R51" s="253">
        <v>0.89166666667000005</v>
      </c>
      <c r="S51" s="253">
        <v>0.81111290322999996</v>
      </c>
      <c r="T51" s="253">
        <v>0.93600000000000005</v>
      </c>
      <c r="U51" s="253">
        <v>0.96429032258000003</v>
      </c>
      <c r="V51" s="253">
        <v>0.95199999999999996</v>
      </c>
      <c r="W51" s="253">
        <v>0.64033333332999998</v>
      </c>
      <c r="X51" s="253">
        <v>0.70299999999999996</v>
      </c>
      <c r="Y51" s="253">
        <v>0.52400000000000002</v>
      </c>
      <c r="Z51" s="253">
        <v>0.59199999999999997</v>
      </c>
      <c r="AA51" s="253">
        <v>0.65980099999999997</v>
      </c>
      <c r="AB51" s="253">
        <v>0.58880100000000002</v>
      </c>
      <c r="AC51" s="253">
        <v>0.54800000000000004</v>
      </c>
      <c r="AD51" s="253">
        <v>0.61199999999999999</v>
      </c>
      <c r="AE51" s="253">
        <v>0.65700000000000003</v>
      </c>
      <c r="AF51" s="253">
        <v>0.57999999999999996</v>
      </c>
      <c r="AG51" s="253">
        <v>0.63200000000000001</v>
      </c>
      <c r="AH51" s="253">
        <v>0.52</v>
      </c>
      <c r="AI51" s="253">
        <v>0.437</v>
      </c>
      <c r="AJ51" s="253">
        <v>0.40100000000000002</v>
      </c>
      <c r="AK51" s="253">
        <v>0.36499999999999999</v>
      </c>
      <c r="AL51" s="253">
        <v>0.314</v>
      </c>
      <c r="AM51" s="253">
        <v>0.253</v>
      </c>
      <c r="AN51" s="253">
        <v>0.25900000000000001</v>
      </c>
      <c r="AO51" s="253">
        <v>0.30099999999999999</v>
      </c>
      <c r="AP51" s="253">
        <v>0.505</v>
      </c>
      <c r="AQ51" s="253">
        <v>0.46300000000000002</v>
      </c>
      <c r="AR51" s="253">
        <v>0.41599999999999998</v>
      </c>
      <c r="AS51" s="253">
        <v>0.39129032258000002</v>
      </c>
      <c r="AT51" s="253">
        <v>0.32</v>
      </c>
      <c r="AU51" s="253">
        <v>0.5</v>
      </c>
      <c r="AV51" s="253">
        <v>0.31467741934999999</v>
      </c>
      <c r="AW51" s="253">
        <v>0.36199999999999999</v>
      </c>
      <c r="AX51" s="253">
        <v>0.34699999999999998</v>
      </c>
      <c r="AY51" s="253">
        <v>0.37</v>
      </c>
      <c r="AZ51" s="253">
        <v>0.3775</v>
      </c>
      <c r="BA51" s="253">
        <v>0.39400000000000002</v>
      </c>
      <c r="BB51" s="253">
        <v>0.374</v>
      </c>
      <c r="BC51" s="253">
        <v>1.089</v>
      </c>
      <c r="BD51" s="253">
        <v>0.79400000000000004</v>
      </c>
      <c r="BE51" s="253">
        <v>0.45500000000000002</v>
      </c>
      <c r="BF51" s="253">
        <v>0.35713632258</v>
      </c>
      <c r="BG51" s="253">
        <v>0.437</v>
      </c>
      <c r="BH51" s="634" t="s">
        <v>1310</v>
      </c>
      <c r="BI51" s="634" t="s">
        <v>1310</v>
      </c>
      <c r="BJ51" s="634" t="s">
        <v>1310</v>
      </c>
      <c r="BK51" s="634" t="s">
        <v>1310</v>
      </c>
      <c r="BL51" s="634" t="s">
        <v>1310</v>
      </c>
      <c r="BM51" s="634" t="s">
        <v>1310</v>
      </c>
      <c r="BN51" s="634" t="s">
        <v>1310</v>
      </c>
      <c r="BO51" s="634" t="s">
        <v>1310</v>
      </c>
      <c r="BP51" s="634" t="s">
        <v>1310</v>
      </c>
      <c r="BQ51" s="634" t="s">
        <v>1310</v>
      </c>
      <c r="BR51" s="634" t="s">
        <v>1310</v>
      </c>
      <c r="BS51" s="634" t="s">
        <v>1310</v>
      </c>
      <c r="BT51" s="634" t="s">
        <v>1310</v>
      </c>
      <c r="BU51" s="634" t="s">
        <v>1310</v>
      </c>
      <c r="BV51" s="634" t="s">
        <v>1310</v>
      </c>
    </row>
    <row r="52" spans="1:74" ht="11.1" customHeight="1" x14ac:dyDescent="0.2">
      <c r="B52" s="172"/>
      <c r="C52" s="252"/>
      <c r="D52" s="252"/>
      <c r="E52" s="252"/>
      <c r="F52" s="252"/>
      <c r="G52" s="252"/>
      <c r="H52" s="252"/>
      <c r="I52" s="252"/>
      <c r="J52" s="252"/>
      <c r="K52" s="252"/>
      <c r="L52" s="252"/>
      <c r="M52" s="252"/>
      <c r="N52" s="252"/>
      <c r="O52" s="252"/>
      <c r="P52" s="252"/>
      <c r="Q52" s="252"/>
      <c r="R52" s="252"/>
      <c r="S52" s="252"/>
      <c r="T52" s="252"/>
      <c r="U52" s="252"/>
      <c r="V52" s="252"/>
      <c r="W52" s="252"/>
      <c r="X52" s="252"/>
      <c r="Y52" s="252"/>
      <c r="Z52" s="252"/>
      <c r="AA52" s="252"/>
      <c r="AB52" s="252"/>
      <c r="AC52" s="252"/>
      <c r="AD52" s="252"/>
      <c r="AE52" s="252"/>
      <c r="AF52" s="252"/>
      <c r="AG52" s="252"/>
      <c r="AH52" s="252"/>
      <c r="AI52" s="252"/>
      <c r="AJ52" s="252"/>
      <c r="AK52" s="252"/>
      <c r="AL52" s="252"/>
      <c r="AM52" s="252"/>
      <c r="AN52" s="252"/>
      <c r="AO52" s="252"/>
      <c r="AP52" s="252"/>
      <c r="AQ52" s="252"/>
      <c r="AR52" s="252"/>
      <c r="AS52" s="252"/>
      <c r="AT52" s="252"/>
      <c r="AU52" s="252"/>
      <c r="AV52" s="252"/>
      <c r="AW52" s="252"/>
      <c r="AX52" s="252"/>
      <c r="AY52" s="252"/>
      <c r="AZ52" s="252"/>
      <c r="BA52" s="252"/>
      <c r="BB52" s="409"/>
      <c r="BC52" s="409"/>
      <c r="BD52" s="409"/>
      <c r="BE52" s="409"/>
      <c r="BF52" s="252"/>
      <c r="BG52" s="409"/>
      <c r="BH52" s="409"/>
      <c r="BI52" s="409"/>
      <c r="BJ52" s="409"/>
      <c r="BK52" s="409"/>
      <c r="BL52" s="409"/>
      <c r="BM52" s="409"/>
      <c r="BN52" s="409"/>
      <c r="BO52" s="409"/>
      <c r="BP52" s="409"/>
      <c r="BQ52" s="409"/>
      <c r="BR52" s="409"/>
      <c r="BS52" s="409"/>
      <c r="BT52" s="409"/>
      <c r="BU52" s="409"/>
      <c r="BV52" s="409"/>
    </row>
    <row r="53" spans="1:74" ht="11.1" customHeight="1" x14ac:dyDescent="0.2">
      <c r="BK53" s="411"/>
      <c r="BL53" s="411"/>
      <c r="BM53" s="411"/>
      <c r="BN53" s="411"/>
      <c r="BO53" s="411"/>
      <c r="BP53" s="411"/>
      <c r="BQ53" s="411"/>
      <c r="BR53" s="411"/>
      <c r="BS53" s="411"/>
      <c r="BT53" s="411"/>
      <c r="BU53" s="411"/>
      <c r="BV53" s="411"/>
    </row>
    <row r="54" spans="1:74" ht="12" customHeight="1" x14ac:dyDescent="0.2">
      <c r="B54" s="781" t="s">
        <v>1042</v>
      </c>
      <c r="C54" s="778"/>
      <c r="D54" s="778"/>
      <c r="E54" s="778"/>
      <c r="F54" s="778"/>
      <c r="G54" s="778"/>
      <c r="H54" s="778"/>
      <c r="I54" s="778"/>
      <c r="J54" s="778"/>
      <c r="K54" s="778"/>
      <c r="L54" s="778"/>
      <c r="M54" s="778"/>
      <c r="N54" s="778"/>
      <c r="O54" s="778"/>
      <c r="P54" s="778"/>
      <c r="Q54" s="778"/>
    </row>
    <row r="55" spans="1:74" ht="12" customHeight="1" x14ac:dyDescent="0.2">
      <c r="B55" s="793" t="s">
        <v>1303</v>
      </c>
      <c r="C55" s="768"/>
      <c r="D55" s="768"/>
      <c r="E55" s="768"/>
      <c r="F55" s="768"/>
      <c r="G55" s="768"/>
      <c r="H55" s="768"/>
      <c r="I55" s="768"/>
      <c r="J55" s="768"/>
      <c r="K55" s="768"/>
      <c r="L55" s="768"/>
      <c r="M55" s="768"/>
      <c r="N55" s="768"/>
      <c r="O55" s="768"/>
      <c r="P55" s="768"/>
      <c r="Q55" s="764"/>
    </row>
    <row r="56" spans="1:74" s="440" customFormat="1" ht="12" customHeight="1" x14ac:dyDescent="0.2">
      <c r="A56" s="441"/>
      <c r="B56" s="767" t="s">
        <v>1069</v>
      </c>
      <c r="C56" s="768"/>
      <c r="D56" s="768"/>
      <c r="E56" s="768"/>
      <c r="F56" s="768"/>
      <c r="G56" s="768"/>
      <c r="H56" s="768"/>
      <c r="I56" s="768"/>
      <c r="J56" s="768"/>
      <c r="K56" s="768"/>
      <c r="L56" s="768"/>
      <c r="M56" s="768"/>
      <c r="N56" s="768"/>
      <c r="O56" s="768"/>
      <c r="P56" s="768"/>
      <c r="Q56" s="764"/>
      <c r="AY56" s="537"/>
      <c r="AZ56" s="537"/>
      <c r="BA56" s="537"/>
      <c r="BB56" s="537"/>
      <c r="BC56" s="537"/>
      <c r="BD56" s="537"/>
      <c r="BE56" s="537"/>
      <c r="BF56" s="652"/>
      <c r="BG56" s="537"/>
      <c r="BH56" s="537"/>
      <c r="BI56" s="537"/>
      <c r="BJ56" s="537"/>
    </row>
    <row r="57" spans="1:74" s="440" customFormat="1" ht="12" customHeight="1" x14ac:dyDescent="0.2">
      <c r="A57" s="441"/>
      <c r="B57" s="793" t="s">
        <v>1025</v>
      </c>
      <c r="C57" s="793"/>
      <c r="D57" s="793"/>
      <c r="E57" s="793"/>
      <c r="F57" s="793"/>
      <c r="G57" s="793"/>
      <c r="H57" s="793"/>
      <c r="I57" s="793"/>
      <c r="J57" s="793"/>
      <c r="K57" s="793"/>
      <c r="L57" s="793"/>
      <c r="M57" s="793"/>
      <c r="N57" s="793"/>
      <c r="O57" s="793"/>
      <c r="P57" s="793"/>
      <c r="Q57" s="764"/>
      <c r="AY57" s="537"/>
      <c r="AZ57" s="537"/>
      <c r="BA57" s="537"/>
      <c r="BB57" s="537"/>
      <c r="BC57" s="537"/>
      <c r="BD57" s="537"/>
      <c r="BE57" s="537"/>
      <c r="BF57" s="652"/>
      <c r="BG57" s="537"/>
      <c r="BH57" s="537"/>
      <c r="BI57" s="537"/>
      <c r="BJ57" s="537"/>
    </row>
    <row r="58" spans="1:74" s="440" customFormat="1" ht="12" customHeight="1" x14ac:dyDescent="0.2">
      <c r="A58" s="441"/>
      <c r="B58" s="793" t="s">
        <v>1105</v>
      </c>
      <c r="C58" s="764"/>
      <c r="D58" s="764"/>
      <c r="E58" s="764"/>
      <c r="F58" s="764"/>
      <c r="G58" s="764"/>
      <c r="H58" s="764"/>
      <c r="I58" s="764"/>
      <c r="J58" s="764"/>
      <c r="K58" s="764"/>
      <c r="L58" s="764"/>
      <c r="M58" s="764"/>
      <c r="N58" s="764"/>
      <c r="O58" s="764"/>
      <c r="P58" s="764"/>
      <c r="Q58" s="764"/>
      <c r="AY58" s="537"/>
      <c r="AZ58" s="537"/>
      <c r="BA58" s="537"/>
      <c r="BB58" s="537"/>
      <c r="BC58" s="537"/>
      <c r="BD58" s="537"/>
      <c r="BE58" s="537"/>
      <c r="BF58" s="652"/>
      <c r="BG58" s="537"/>
      <c r="BH58" s="537"/>
      <c r="BI58" s="537"/>
      <c r="BJ58" s="537"/>
    </row>
    <row r="59" spans="1:74" s="440" customFormat="1" ht="12.75" x14ac:dyDescent="0.2">
      <c r="A59" s="441"/>
      <c r="B59" s="792" t="s">
        <v>1093</v>
      </c>
      <c r="C59" s="764"/>
      <c r="D59" s="764"/>
      <c r="E59" s="764"/>
      <c r="F59" s="764"/>
      <c r="G59" s="764"/>
      <c r="H59" s="764"/>
      <c r="I59" s="764"/>
      <c r="J59" s="764"/>
      <c r="K59" s="764"/>
      <c r="L59" s="764"/>
      <c r="M59" s="764"/>
      <c r="N59" s="764"/>
      <c r="O59" s="764"/>
      <c r="P59" s="764"/>
      <c r="Q59" s="764"/>
      <c r="AY59" s="537"/>
      <c r="AZ59" s="537"/>
      <c r="BA59" s="537"/>
      <c r="BB59" s="537"/>
      <c r="BC59" s="537"/>
      <c r="BD59" s="537"/>
      <c r="BE59" s="537"/>
      <c r="BF59" s="652"/>
      <c r="BG59" s="537"/>
      <c r="BH59" s="537"/>
      <c r="BI59" s="537"/>
      <c r="BJ59" s="537"/>
    </row>
    <row r="60" spans="1:74" s="440" customFormat="1" ht="12" customHeight="1" x14ac:dyDescent="0.2">
      <c r="A60" s="441"/>
      <c r="B60" s="762" t="s">
        <v>1073</v>
      </c>
      <c r="C60" s="763"/>
      <c r="D60" s="763"/>
      <c r="E60" s="763"/>
      <c r="F60" s="763"/>
      <c r="G60" s="763"/>
      <c r="H60" s="763"/>
      <c r="I60" s="763"/>
      <c r="J60" s="763"/>
      <c r="K60" s="763"/>
      <c r="L60" s="763"/>
      <c r="M60" s="763"/>
      <c r="N60" s="763"/>
      <c r="O60" s="763"/>
      <c r="P60" s="763"/>
      <c r="Q60" s="764"/>
      <c r="AY60" s="537"/>
      <c r="AZ60" s="537"/>
      <c r="BA60" s="537"/>
      <c r="BB60" s="537"/>
      <c r="BC60" s="537"/>
      <c r="BD60" s="537"/>
      <c r="BE60" s="537"/>
      <c r="BF60" s="652"/>
      <c r="BG60" s="537"/>
      <c r="BH60" s="537"/>
      <c r="BI60" s="537"/>
      <c r="BJ60" s="537"/>
    </row>
    <row r="61" spans="1:74" s="440" customFormat="1" ht="12" customHeight="1" x14ac:dyDescent="0.2">
      <c r="A61" s="436"/>
      <c r="B61" s="784" t="s">
        <v>1184</v>
      </c>
      <c r="C61" s="764"/>
      <c r="D61" s="764"/>
      <c r="E61" s="764"/>
      <c r="F61" s="764"/>
      <c r="G61" s="764"/>
      <c r="H61" s="764"/>
      <c r="I61" s="764"/>
      <c r="J61" s="764"/>
      <c r="K61" s="764"/>
      <c r="L61" s="764"/>
      <c r="M61" s="764"/>
      <c r="N61" s="764"/>
      <c r="O61" s="764"/>
      <c r="P61" s="764"/>
      <c r="Q61" s="764"/>
      <c r="AY61" s="537"/>
      <c r="AZ61" s="537"/>
      <c r="BA61" s="537"/>
      <c r="BB61" s="537"/>
      <c r="BC61" s="537"/>
      <c r="BD61" s="537"/>
      <c r="BE61" s="537"/>
      <c r="BF61" s="652"/>
      <c r="BG61" s="537"/>
      <c r="BH61" s="537"/>
      <c r="BI61" s="537"/>
      <c r="BJ61" s="537"/>
    </row>
    <row r="62" spans="1:74" x14ac:dyDescent="0.2">
      <c r="BK62" s="411"/>
      <c r="BL62" s="411"/>
      <c r="BM62" s="411"/>
      <c r="BN62" s="411"/>
      <c r="BO62" s="411"/>
      <c r="BP62" s="411"/>
      <c r="BQ62" s="411"/>
      <c r="BR62" s="411"/>
      <c r="BS62" s="411"/>
      <c r="BT62" s="411"/>
      <c r="BU62" s="411"/>
      <c r="BV62" s="411"/>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row r="136" spans="63:74" x14ac:dyDescent="0.2">
      <c r="BK136" s="411"/>
      <c r="BL136" s="411"/>
      <c r="BM136" s="411"/>
      <c r="BN136" s="411"/>
      <c r="BO136" s="411"/>
      <c r="BP136" s="411"/>
      <c r="BQ136" s="411"/>
      <c r="BR136" s="411"/>
      <c r="BS136" s="411"/>
      <c r="BT136" s="411"/>
      <c r="BU136" s="411"/>
      <c r="BV136" s="411"/>
    </row>
    <row r="137" spans="63:74" x14ac:dyDescent="0.2">
      <c r="BK137" s="411"/>
      <c r="BL137" s="411"/>
      <c r="BM137" s="411"/>
      <c r="BN137" s="411"/>
      <c r="BO137" s="411"/>
      <c r="BP137" s="411"/>
      <c r="BQ137" s="411"/>
      <c r="BR137" s="411"/>
      <c r="BS137" s="411"/>
      <c r="BT137" s="411"/>
      <c r="BU137" s="411"/>
      <c r="BV137" s="411"/>
    </row>
    <row r="138" spans="63:74" x14ac:dyDescent="0.2">
      <c r="BK138" s="411"/>
      <c r="BL138" s="411"/>
      <c r="BM138" s="411"/>
      <c r="BN138" s="411"/>
      <c r="BO138" s="411"/>
      <c r="BP138" s="411"/>
      <c r="BQ138" s="411"/>
      <c r="BR138" s="411"/>
      <c r="BS138" s="411"/>
      <c r="BT138" s="411"/>
      <c r="BU138" s="411"/>
      <c r="BV138" s="411"/>
    </row>
    <row r="139" spans="63:74" x14ac:dyDescent="0.2">
      <c r="BK139" s="411"/>
      <c r="BL139" s="411"/>
      <c r="BM139" s="411"/>
      <c r="BN139" s="411"/>
      <c r="BO139" s="411"/>
      <c r="BP139" s="411"/>
      <c r="BQ139" s="411"/>
      <c r="BR139" s="411"/>
      <c r="BS139" s="411"/>
      <c r="BT139" s="411"/>
      <c r="BU139" s="411"/>
      <c r="BV139" s="411"/>
    </row>
    <row r="140" spans="63:74" x14ac:dyDescent="0.2">
      <c r="BK140" s="411"/>
      <c r="BL140" s="411"/>
      <c r="BM140" s="411"/>
      <c r="BN140" s="411"/>
      <c r="BO140" s="411"/>
      <c r="BP140" s="411"/>
      <c r="BQ140" s="411"/>
      <c r="BR140" s="411"/>
      <c r="BS140" s="411"/>
      <c r="BT140" s="411"/>
      <c r="BU140" s="411"/>
      <c r="BV140" s="411"/>
    </row>
    <row r="141" spans="63:74" x14ac:dyDescent="0.2">
      <c r="BK141" s="411"/>
      <c r="BL141" s="411"/>
      <c r="BM141" s="411"/>
      <c r="BN141" s="411"/>
      <c r="BO141" s="411"/>
      <c r="BP141" s="411"/>
      <c r="BQ141" s="411"/>
      <c r="BR141" s="411"/>
      <c r="BS141" s="411"/>
      <c r="BT141" s="411"/>
      <c r="BU141" s="411"/>
      <c r="BV141" s="411"/>
    </row>
    <row r="142" spans="63:74" x14ac:dyDescent="0.2">
      <c r="BK142" s="411"/>
      <c r="BL142" s="411"/>
      <c r="BM142" s="411"/>
      <c r="BN142" s="411"/>
      <c r="BO142" s="411"/>
      <c r="BP142" s="411"/>
      <c r="BQ142" s="411"/>
      <c r="BR142" s="411"/>
      <c r="BS142" s="411"/>
      <c r="BT142" s="411"/>
      <c r="BU142" s="411"/>
      <c r="BV142" s="411"/>
    </row>
    <row r="143" spans="63:74" x14ac:dyDescent="0.2">
      <c r="BK143" s="411"/>
      <c r="BL143" s="411"/>
      <c r="BM143" s="411"/>
      <c r="BN143" s="411"/>
      <c r="BO143" s="411"/>
      <c r="BP143" s="411"/>
      <c r="BQ143" s="411"/>
      <c r="BR143" s="411"/>
      <c r="BS143" s="411"/>
      <c r="BT143" s="411"/>
      <c r="BU143" s="411"/>
      <c r="BV143" s="411"/>
    </row>
    <row r="144" spans="63:74" x14ac:dyDescent="0.2">
      <c r="BK144" s="411"/>
      <c r="BL144" s="411"/>
      <c r="BM144" s="411"/>
      <c r="BN144" s="411"/>
      <c r="BO144" s="411"/>
      <c r="BP144" s="411"/>
      <c r="BQ144" s="411"/>
      <c r="BR144" s="411"/>
      <c r="BS144" s="411"/>
      <c r="BT144" s="411"/>
      <c r="BU144" s="411"/>
      <c r="BV144" s="411"/>
    </row>
    <row r="145" spans="63:74" x14ac:dyDescent="0.2">
      <c r="BK145" s="411"/>
      <c r="BL145" s="411"/>
      <c r="BM145" s="411"/>
      <c r="BN145" s="411"/>
      <c r="BO145" s="411"/>
      <c r="BP145" s="411"/>
      <c r="BQ145" s="411"/>
      <c r="BR145" s="411"/>
      <c r="BS145" s="411"/>
      <c r="BT145" s="411"/>
      <c r="BU145" s="411"/>
      <c r="BV145" s="411"/>
    </row>
    <row r="146" spans="63:74" x14ac:dyDescent="0.2">
      <c r="BK146" s="411"/>
      <c r="BL146" s="411"/>
      <c r="BM146" s="411"/>
      <c r="BN146" s="411"/>
      <c r="BO146" s="411"/>
      <c r="BP146" s="411"/>
      <c r="BQ146" s="411"/>
      <c r="BR146" s="411"/>
      <c r="BS146" s="411"/>
      <c r="BT146" s="411"/>
      <c r="BU146" s="411"/>
      <c r="BV146" s="411"/>
    </row>
  </sheetData>
  <mergeCells count="16">
    <mergeCell ref="A1:A2"/>
    <mergeCell ref="AM3:AX3"/>
    <mergeCell ref="AY3:BJ3"/>
    <mergeCell ref="BK3:BV3"/>
    <mergeCell ref="B1:AL1"/>
    <mergeCell ref="C3:N3"/>
    <mergeCell ref="O3:Z3"/>
    <mergeCell ref="AA3:AL3"/>
    <mergeCell ref="B59:Q59"/>
    <mergeCell ref="B60:Q60"/>
    <mergeCell ref="B61:Q61"/>
    <mergeCell ref="B54:Q54"/>
    <mergeCell ref="B56:Q56"/>
    <mergeCell ref="B57:Q57"/>
    <mergeCell ref="B58:Q58"/>
    <mergeCell ref="B55:Q55"/>
  </mergeCells>
  <phoneticPr fontId="2"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30"/>
  <sheetViews>
    <sheetView workbookViewId="0">
      <pane xSplit="2" ySplit="4" topLeftCell="AW5" activePane="bottomRight" state="frozen"/>
      <selection activeCell="BC15" sqref="BC15"/>
      <selection pane="topRight" activeCell="BC15" sqref="BC15"/>
      <selection pane="bottomLeft" activeCell="BC15" sqref="BC15"/>
      <selection pane="bottomRight" activeCell="BG20" sqref="BG20"/>
    </sheetView>
  </sheetViews>
  <sheetFormatPr defaultColWidth="8.5703125" defaultRowHeight="11.25" x14ac:dyDescent="0.2"/>
  <cols>
    <col min="1" max="1" width="12.42578125" style="162" customWidth="1"/>
    <col min="2" max="2" width="29.42578125" style="153" customWidth="1"/>
    <col min="3" max="50" width="6.5703125" style="153" customWidth="1"/>
    <col min="51" max="57" width="6.5703125" style="494" customWidth="1"/>
    <col min="58" max="58" width="6.5703125" style="647" customWidth="1"/>
    <col min="59" max="62" width="6.5703125" style="494" customWidth="1"/>
    <col min="63" max="74" width="6.5703125" style="153" customWidth="1"/>
    <col min="75" max="16384" width="8.5703125" style="153"/>
  </cols>
  <sheetData>
    <row r="1" spans="1:74" ht="13.35" customHeight="1" x14ac:dyDescent="0.2">
      <c r="A1" s="770" t="s">
        <v>1021</v>
      </c>
      <c r="B1" s="794" t="s">
        <v>908</v>
      </c>
      <c r="C1" s="778"/>
      <c r="D1" s="778"/>
      <c r="E1" s="778"/>
      <c r="F1" s="778"/>
      <c r="G1" s="778"/>
      <c r="H1" s="778"/>
      <c r="I1" s="778"/>
      <c r="J1" s="778"/>
      <c r="K1" s="778"/>
      <c r="L1" s="778"/>
      <c r="M1" s="778"/>
      <c r="N1" s="778"/>
      <c r="O1" s="778"/>
      <c r="P1" s="778"/>
      <c r="Q1" s="778"/>
      <c r="R1" s="778"/>
      <c r="S1" s="778"/>
      <c r="T1" s="778"/>
      <c r="U1" s="778"/>
      <c r="V1" s="778"/>
      <c r="W1" s="778"/>
      <c r="X1" s="778"/>
      <c r="Y1" s="778"/>
      <c r="Z1" s="778"/>
      <c r="AA1" s="778"/>
      <c r="AB1" s="778"/>
      <c r="AC1" s="778"/>
      <c r="AD1" s="778"/>
      <c r="AE1" s="778"/>
      <c r="AF1" s="778"/>
      <c r="AG1" s="778"/>
      <c r="AH1" s="778"/>
      <c r="AI1" s="778"/>
      <c r="AJ1" s="778"/>
      <c r="AK1" s="778"/>
      <c r="AL1" s="778"/>
    </row>
    <row r="2" spans="1:74" ht="12.75" x14ac:dyDescent="0.2">
      <c r="A2" s="771"/>
      <c r="B2" s="542" t="str">
        <f>"U.S. Energy Information Administration  |  Short-Term Energy Outlook  - "&amp;Dates!D1</f>
        <v>U.S. Energy Information Administration  |  Short-Term Energy Outlook  - October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779">
        <f>Dates!D3</f>
        <v>2012</v>
      </c>
      <c r="D3" s="775"/>
      <c r="E3" s="775"/>
      <c r="F3" s="775"/>
      <c r="G3" s="775"/>
      <c r="H3" s="775"/>
      <c r="I3" s="775"/>
      <c r="J3" s="775"/>
      <c r="K3" s="775"/>
      <c r="L3" s="775"/>
      <c r="M3" s="775"/>
      <c r="N3" s="776"/>
      <c r="O3" s="779">
        <f>C3+1</f>
        <v>2013</v>
      </c>
      <c r="P3" s="780"/>
      <c r="Q3" s="780"/>
      <c r="R3" s="780"/>
      <c r="S3" s="780"/>
      <c r="T3" s="780"/>
      <c r="U3" s="780"/>
      <c r="V3" s="780"/>
      <c r="W3" s="780"/>
      <c r="X3" s="775"/>
      <c r="Y3" s="775"/>
      <c r="Z3" s="776"/>
      <c r="AA3" s="772">
        <f>O3+1</f>
        <v>2014</v>
      </c>
      <c r="AB3" s="775"/>
      <c r="AC3" s="775"/>
      <c r="AD3" s="775"/>
      <c r="AE3" s="775"/>
      <c r="AF3" s="775"/>
      <c r="AG3" s="775"/>
      <c r="AH3" s="775"/>
      <c r="AI3" s="775"/>
      <c r="AJ3" s="775"/>
      <c r="AK3" s="775"/>
      <c r="AL3" s="776"/>
      <c r="AM3" s="772">
        <f>AA3+1</f>
        <v>2015</v>
      </c>
      <c r="AN3" s="775"/>
      <c r="AO3" s="775"/>
      <c r="AP3" s="775"/>
      <c r="AQ3" s="775"/>
      <c r="AR3" s="775"/>
      <c r="AS3" s="775"/>
      <c r="AT3" s="775"/>
      <c r="AU3" s="775"/>
      <c r="AV3" s="775"/>
      <c r="AW3" s="775"/>
      <c r="AX3" s="776"/>
      <c r="AY3" s="772">
        <f>AM3+1</f>
        <v>2016</v>
      </c>
      <c r="AZ3" s="773"/>
      <c r="BA3" s="773"/>
      <c r="BB3" s="773"/>
      <c r="BC3" s="773"/>
      <c r="BD3" s="773"/>
      <c r="BE3" s="773"/>
      <c r="BF3" s="773"/>
      <c r="BG3" s="773"/>
      <c r="BH3" s="773"/>
      <c r="BI3" s="773"/>
      <c r="BJ3" s="774"/>
      <c r="BK3" s="772">
        <f>AY3+1</f>
        <v>2017</v>
      </c>
      <c r="BL3" s="775"/>
      <c r="BM3" s="775"/>
      <c r="BN3" s="775"/>
      <c r="BO3" s="775"/>
      <c r="BP3" s="775"/>
      <c r="BQ3" s="775"/>
      <c r="BR3" s="775"/>
      <c r="BS3" s="775"/>
      <c r="BT3" s="775"/>
      <c r="BU3" s="775"/>
      <c r="BV3" s="77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B5" s="254" t="s">
        <v>336</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753"/>
      <c r="AZ5" s="753"/>
      <c r="BA5" s="252"/>
      <c r="BB5" s="753"/>
      <c r="BC5" s="753"/>
      <c r="BD5" s="753"/>
      <c r="BE5" s="252"/>
      <c r="BF5" s="252"/>
      <c r="BG5" s="252"/>
      <c r="BH5" s="753"/>
      <c r="BI5" s="753"/>
      <c r="BJ5" s="753"/>
      <c r="BK5" s="409"/>
      <c r="BL5" s="409"/>
      <c r="BM5" s="409"/>
      <c r="BN5" s="409"/>
      <c r="BO5" s="409"/>
      <c r="BP5" s="409"/>
      <c r="BQ5" s="409"/>
      <c r="BR5" s="409"/>
      <c r="BS5" s="409"/>
      <c r="BT5" s="409"/>
      <c r="BU5" s="409"/>
      <c r="BV5" s="409"/>
    </row>
    <row r="6" spans="1:74" ht="11.1" customHeight="1" x14ac:dyDescent="0.2">
      <c r="A6" s="162" t="s">
        <v>1288</v>
      </c>
      <c r="B6" s="173" t="s">
        <v>337</v>
      </c>
      <c r="C6" s="252">
        <v>1.27</v>
      </c>
      <c r="D6" s="252">
        <v>1.27</v>
      </c>
      <c r="E6" s="252">
        <v>1.27</v>
      </c>
      <c r="F6" s="252">
        <v>1.27</v>
      </c>
      <c r="G6" s="252">
        <v>1.27</v>
      </c>
      <c r="H6" s="252">
        <v>1.27</v>
      </c>
      <c r="I6" s="252">
        <v>1.27</v>
      </c>
      <c r="J6" s="252">
        <v>1.27</v>
      </c>
      <c r="K6" s="252">
        <v>1.27</v>
      </c>
      <c r="L6" s="252">
        <v>1.2</v>
      </c>
      <c r="M6" s="252">
        <v>1.2</v>
      </c>
      <c r="N6" s="252">
        <v>1.2</v>
      </c>
      <c r="O6" s="252">
        <v>1.2</v>
      </c>
      <c r="P6" s="252">
        <v>1.2</v>
      </c>
      <c r="Q6" s="252">
        <v>1.2</v>
      </c>
      <c r="R6" s="252">
        <v>1.2</v>
      </c>
      <c r="S6" s="252">
        <v>1.2</v>
      </c>
      <c r="T6" s="252">
        <v>1.2</v>
      </c>
      <c r="U6" s="252">
        <v>1.2</v>
      </c>
      <c r="V6" s="252">
        <v>1.2</v>
      </c>
      <c r="W6" s="252">
        <v>1.2</v>
      </c>
      <c r="X6" s="252">
        <v>1.2</v>
      </c>
      <c r="Y6" s="252">
        <v>1.1000000000000001</v>
      </c>
      <c r="Z6" s="252">
        <v>1.2</v>
      </c>
      <c r="AA6" s="252">
        <v>1.1499999999999999</v>
      </c>
      <c r="AB6" s="252">
        <v>1.1499999999999999</v>
      </c>
      <c r="AC6" s="252">
        <v>1.1499999999999999</v>
      </c>
      <c r="AD6" s="252">
        <v>1.1499999999999999</v>
      </c>
      <c r="AE6" s="252">
        <v>1.1499999999999999</v>
      </c>
      <c r="AF6" s="252">
        <v>1.1499999999999999</v>
      </c>
      <c r="AG6" s="252">
        <v>1.1499999999999999</v>
      </c>
      <c r="AH6" s="252">
        <v>1.1499999999999999</v>
      </c>
      <c r="AI6" s="252">
        <v>1.1499999999999999</v>
      </c>
      <c r="AJ6" s="252">
        <v>1.1499999999999999</v>
      </c>
      <c r="AK6" s="252">
        <v>1.1499999999999999</v>
      </c>
      <c r="AL6" s="252">
        <v>1.1499999999999999</v>
      </c>
      <c r="AM6" s="252">
        <v>1.1000000000000001</v>
      </c>
      <c r="AN6" s="252">
        <v>1.1000000000000001</v>
      </c>
      <c r="AO6" s="252">
        <v>1.1000000000000001</v>
      </c>
      <c r="AP6" s="252">
        <v>1.1000000000000001</v>
      </c>
      <c r="AQ6" s="252">
        <v>1.1000000000000001</v>
      </c>
      <c r="AR6" s="252">
        <v>1.1000000000000001</v>
      </c>
      <c r="AS6" s="252">
        <v>1.1000000000000001</v>
      </c>
      <c r="AT6" s="252">
        <v>1.1000000000000001</v>
      </c>
      <c r="AU6" s="252">
        <v>1.1000000000000001</v>
      </c>
      <c r="AV6" s="252">
        <v>1.1000000000000001</v>
      </c>
      <c r="AW6" s="252">
        <v>1.1000000000000001</v>
      </c>
      <c r="AX6" s="252">
        <v>1.1000000000000001</v>
      </c>
      <c r="AY6" s="252">
        <v>1.05</v>
      </c>
      <c r="AZ6" s="252">
        <v>1.05</v>
      </c>
      <c r="BA6" s="252">
        <v>1.05</v>
      </c>
      <c r="BB6" s="252">
        <v>1.05</v>
      </c>
      <c r="BC6" s="252">
        <v>1.05</v>
      </c>
      <c r="BD6" s="252">
        <v>1.03</v>
      </c>
      <c r="BE6" s="252">
        <v>1.05</v>
      </c>
      <c r="BF6" s="252">
        <v>1.05</v>
      </c>
      <c r="BG6" s="252">
        <v>1.05</v>
      </c>
      <c r="BH6" s="753" t="s">
        <v>1311</v>
      </c>
      <c r="BI6" s="753" t="s">
        <v>1311</v>
      </c>
      <c r="BJ6" s="252" t="s">
        <v>1311</v>
      </c>
      <c r="BK6" s="252" t="s">
        <v>1311</v>
      </c>
      <c r="BL6" s="252" t="s">
        <v>1311</v>
      </c>
      <c r="BM6" s="252" t="s">
        <v>1311</v>
      </c>
      <c r="BN6" s="252" t="s">
        <v>1311</v>
      </c>
      <c r="BO6" s="252" t="s">
        <v>1311</v>
      </c>
      <c r="BP6" s="252" t="s">
        <v>1311</v>
      </c>
      <c r="BQ6" s="252" t="s">
        <v>1311</v>
      </c>
      <c r="BR6" s="252" t="s">
        <v>1311</v>
      </c>
      <c r="BS6" s="252" t="s">
        <v>1311</v>
      </c>
      <c r="BT6" s="252" t="s">
        <v>1311</v>
      </c>
      <c r="BU6" s="252" t="s">
        <v>1311</v>
      </c>
      <c r="BV6" s="252" t="s">
        <v>1311</v>
      </c>
    </row>
    <row r="7" spans="1:74" ht="11.1" customHeight="1" x14ac:dyDescent="0.2">
      <c r="A7" s="162" t="s">
        <v>356</v>
      </c>
      <c r="B7" s="173" t="s">
        <v>346</v>
      </c>
      <c r="C7" s="252">
        <v>1.8</v>
      </c>
      <c r="D7" s="252">
        <v>1.85</v>
      </c>
      <c r="E7" s="252">
        <v>1.7</v>
      </c>
      <c r="F7" s="252">
        <v>1.8</v>
      </c>
      <c r="G7" s="252">
        <v>1.75</v>
      </c>
      <c r="H7" s="252">
        <v>1.7</v>
      </c>
      <c r="I7" s="252">
        <v>1.65</v>
      </c>
      <c r="J7" s="252">
        <v>1.75</v>
      </c>
      <c r="K7" s="252">
        <v>1.65</v>
      </c>
      <c r="L7" s="252">
        <v>1.7</v>
      </c>
      <c r="M7" s="252">
        <v>1.68</v>
      </c>
      <c r="N7" s="252">
        <v>1.7</v>
      </c>
      <c r="O7" s="252">
        <v>1.75</v>
      </c>
      <c r="P7" s="252">
        <v>1.7</v>
      </c>
      <c r="Q7" s="252">
        <v>1.8</v>
      </c>
      <c r="R7" s="252">
        <v>1.7649999999999999</v>
      </c>
      <c r="S7" s="252">
        <v>1.8</v>
      </c>
      <c r="T7" s="252">
        <v>1.78</v>
      </c>
      <c r="U7" s="252">
        <v>1.7</v>
      </c>
      <c r="V7" s="252">
        <v>1.68</v>
      </c>
      <c r="W7" s="252">
        <v>1.72</v>
      </c>
      <c r="X7" s="252">
        <v>1.71</v>
      </c>
      <c r="Y7" s="252">
        <v>1.73</v>
      </c>
      <c r="Z7" s="252">
        <v>1.75</v>
      </c>
      <c r="AA7" s="252">
        <v>1.6</v>
      </c>
      <c r="AB7" s="252">
        <v>1.67</v>
      </c>
      <c r="AC7" s="252">
        <v>1.61</v>
      </c>
      <c r="AD7" s="252">
        <v>1.68</v>
      </c>
      <c r="AE7" s="252">
        <v>1.62</v>
      </c>
      <c r="AF7" s="252">
        <v>1.6</v>
      </c>
      <c r="AG7" s="252">
        <v>1.65</v>
      </c>
      <c r="AH7" s="252">
        <v>1.75</v>
      </c>
      <c r="AI7" s="252">
        <v>1.76</v>
      </c>
      <c r="AJ7" s="252">
        <v>1.7849999999999999</v>
      </c>
      <c r="AK7" s="252">
        <v>1.75</v>
      </c>
      <c r="AL7" s="252">
        <v>1.67</v>
      </c>
      <c r="AM7" s="252">
        <v>1.8</v>
      </c>
      <c r="AN7" s="252">
        <v>1.75</v>
      </c>
      <c r="AO7" s="252">
        <v>1.7</v>
      </c>
      <c r="AP7" s="252">
        <v>1.77</v>
      </c>
      <c r="AQ7" s="252">
        <v>1.75</v>
      </c>
      <c r="AR7" s="252">
        <v>1.8</v>
      </c>
      <c r="AS7" s="252">
        <v>1.83</v>
      </c>
      <c r="AT7" s="252">
        <v>1.85</v>
      </c>
      <c r="AU7" s="252">
        <v>1.78</v>
      </c>
      <c r="AV7" s="252">
        <v>1.75</v>
      </c>
      <c r="AW7" s="252">
        <v>1.8</v>
      </c>
      <c r="AX7" s="252">
        <v>1.8</v>
      </c>
      <c r="AY7" s="252">
        <v>1.78</v>
      </c>
      <c r="AZ7" s="252">
        <v>1.7749999999999999</v>
      </c>
      <c r="BA7" s="252">
        <v>1.78</v>
      </c>
      <c r="BB7" s="252">
        <v>1.7749999999999999</v>
      </c>
      <c r="BC7" s="252">
        <v>1.8</v>
      </c>
      <c r="BD7" s="252">
        <v>1.8049999999999999</v>
      </c>
      <c r="BE7" s="252">
        <v>1.8109999999999999</v>
      </c>
      <c r="BF7" s="252">
        <v>1.8149999999999999</v>
      </c>
      <c r="BG7" s="252">
        <v>1.77</v>
      </c>
      <c r="BH7" s="753" t="s">
        <v>1311</v>
      </c>
      <c r="BI7" s="753" t="s">
        <v>1311</v>
      </c>
      <c r="BJ7" s="252" t="s">
        <v>1311</v>
      </c>
      <c r="BK7" s="252" t="s">
        <v>1311</v>
      </c>
      <c r="BL7" s="252" t="s">
        <v>1311</v>
      </c>
      <c r="BM7" s="252" t="s">
        <v>1311</v>
      </c>
      <c r="BN7" s="252" t="s">
        <v>1311</v>
      </c>
      <c r="BO7" s="252" t="s">
        <v>1311</v>
      </c>
      <c r="BP7" s="252" t="s">
        <v>1311</v>
      </c>
      <c r="BQ7" s="252" t="s">
        <v>1311</v>
      </c>
      <c r="BR7" s="252" t="s">
        <v>1311</v>
      </c>
      <c r="BS7" s="252" t="s">
        <v>1311</v>
      </c>
      <c r="BT7" s="252" t="s">
        <v>1311</v>
      </c>
      <c r="BU7" s="252" t="s">
        <v>1311</v>
      </c>
      <c r="BV7" s="252" t="s">
        <v>1311</v>
      </c>
    </row>
    <row r="8" spans="1:74" ht="11.1" customHeight="1" x14ac:dyDescent="0.2">
      <c r="A8" s="162" t="s">
        <v>88</v>
      </c>
      <c r="B8" s="173" t="s">
        <v>87</v>
      </c>
      <c r="C8" s="252">
        <v>0.50392800000000004</v>
      </c>
      <c r="D8" s="252">
        <v>0.502857</v>
      </c>
      <c r="E8" s="252">
        <v>0.49934600000000001</v>
      </c>
      <c r="F8" s="252">
        <v>0.50037399999999999</v>
      </c>
      <c r="G8" s="252">
        <v>0.49783899999999998</v>
      </c>
      <c r="H8" s="252">
        <v>0.50169699999999995</v>
      </c>
      <c r="I8" s="252">
        <v>0.50796200000000002</v>
      </c>
      <c r="J8" s="252">
        <v>0.51201300000000005</v>
      </c>
      <c r="K8" s="252">
        <v>0.50644699999999998</v>
      </c>
      <c r="L8" s="252">
        <v>0.50286500000000001</v>
      </c>
      <c r="M8" s="252">
        <v>0.50431499999999996</v>
      </c>
      <c r="N8" s="252">
        <v>0.50336524000000005</v>
      </c>
      <c r="O8" s="252">
        <v>0.50533499999999998</v>
      </c>
      <c r="P8" s="252">
        <v>0.50586100000000001</v>
      </c>
      <c r="Q8" s="252">
        <v>0.50423499999999999</v>
      </c>
      <c r="R8" s="252">
        <v>0.51572700000000005</v>
      </c>
      <c r="S8" s="252">
        <v>0.52150799999999997</v>
      </c>
      <c r="T8" s="252">
        <v>0.52404088000000004</v>
      </c>
      <c r="U8" s="252">
        <v>0.53028799999999998</v>
      </c>
      <c r="V8" s="252">
        <v>0.53665499999999999</v>
      </c>
      <c r="W8" s="252">
        <v>0.53511900000000001</v>
      </c>
      <c r="X8" s="252">
        <v>0.53988599999999998</v>
      </c>
      <c r="Y8" s="252">
        <v>0.54499799999999998</v>
      </c>
      <c r="Z8" s="252">
        <v>0.548234</v>
      </c>
      <c r="AA8" s="252">
        <v>0.55013800000000002</v>
      </c>
      <c r="AB8" s="252">
        <v>0.55079400000000001</v>
      </c>
      <c r="AC8" s="252">
        <v>0.55661499999999997</v>
      </c>
      <c r="AD8" s="252">
        <v>0.560195</v>
      </c>
      <c r="AE8" s="252">
        <v>0.55428200000000005</v>
      </c>
      <c r="AF8" s="252">
        <v>0.55527400000000005</v>
      </c>
      <c r="AG8" s="252">
        <v>0.55830999000000003</v>
      </c>
      <c r="AH8" s="252">
        <v>0.558334</v>
      </c>
      <c r="AI8" s="252">
        <v>0.55085899999999999</v>
      </c>
      <c r="AJ8" s="252">
        <v>0.55718500000000004</v>
      </c>
      <c r="AK8" s="252">
        <v>0.56281678999999996</v>
      </c>
      <c r="AL8" s="252">
        <v>0.56107499999999999</v>
      </c>
      <c r="AM8" s="252">
        <v>0.55771499999999996</v>
      </c>
      <c r="AN8" s="252">
        <v>0.55312600000000001</v>
      </c>
      <c r="AO8" s="252">
        <v>0.55272200000000005</v>
      </c>
      <c r="AP8" s="252">
        <v>0.54789299999999996</v>
      </c>
      <c r="AQ8" s="252">
        <v>0.54319300000000004</v>
      </c>
      <c r="AR8" s="252">
        <v>0.54103699999999999</v>
      </c>
      <c r="AS8" s="252">
        <v>0.53779999999999994</v>
      </c>
      <c r="AT8" s="252">
        <v>0.53710000000000002</v>
      </c>
      <c r="AU8" s="252">
        <v>0.56246890000000005</v>
      </c>
      <c r="AV8" s="252">
        <v>0.5689012</v>
      </c>
      <c r="AW8" s="252">
        <v>0.57461879999999999</v>
      </c>
      <c r="AX8" s="252">
        <v>0.57288309999999998</v>
      </c>
      <c r="AY8" s="252">
        <v>0.53300000000000003</v>
      </c>
      <c r="AZ8" s="252">
        <v>0.53800000000000003</v>
      </c>
      <c r="BA8" s="252">
        <v>0.55000000000000004</v>
      </c>
      <c r="BB8" s="252">
        <v>0.55500000000000005</v>
      </c>
      <c r="BC8" s="252">
        <v>0.55600000000000005</v>
      </c>
      <c r="BD8" s="252">
        <v>0.55000000000000004</v>
      </c>
      <c r="BE8" s="252">
        <v>0.54500000000000004</v>
      </c>
      <c r="BF8" s="252">
        <v>0.54999039999999999</v>
      </c>
      <c r="BG8" s="252">
        <v>0.55700000000000005</v>
      </c>
      <c r="BH8" s="753" t="s">
        <v>1311</v>
      </c>
      <c r="BI8" s="753" t="s">
        <v>1311</v>
      </c>
      <c r="BJ8" s="252" t="s">
        <v>1311</v>
      </c>
      <c r="BK8" s="252" t="s">
        <v>1311</v>
      </c>
      <c r="BL8" s="252" t="s">
        <v>1311</v>
      </c>
      <c r="BM8" s="252" t="s">
        <v>1311</v>
      </c>
      <c r="BN8" s="252" t="s">
        <v>1311</v>
      </c>
      <c r="BO8" s="252" t="s">
        <v>1311</v>
      </c>
      <c r="BP8" s="252" t="s">
        <v>1311</v>
      </c>
      <c r="BQ8" s="252" t="s">
        <v>1311</v>
      </c>
      <c r="BR8" s="252" t="s">
        <v>1311</v>
      </c>
      <c r="BS8" s="252" t="s">
        <v>1311</v>
      </c>
      <c r="BT8" s="252" t="s">
        <v>1311</v>
      </c>
      <c r="BU8" s="252" t="s">
        <v>1311</v>
      </c>
      <c r="BV8" s="252" t="s">
        <v>1311</v>
      </c>
    </row>
    <row r="9" spans="1:74" ht="11.1" customHeight="1" x14ac:dyDescent="0.2">
      <c r="A9" s="162" t="s">
        <v>1304</v>
      </c>
      <c r="B9" s="173" t="s">
        <v>1305</v>
      </c>
      <c r="C9" s="252">
        <v>0.23</v>
      </c>
      <c r="D9" s="252">
        <v>0.23</v>
      </c>
      <c r="E9" s="252">
        <v>0.23</v>
      </c>
      <c r="F9" s="252">
        <v>0.23</v>
      </c>
      <c r="G9" s="252">
        <v>0.23</v>
      </c>
      <c r="H9" s="252">
        <v>0.23</v>
      </c>
      <c r="I9" s="252">
        <v>0.23</v>
      </c>
      <c r="J9" s="252">
        <v>0.23</v>
      </c>
      <c r="K9" s="252">
        <v>0.23</v>
      </c>
      <c r="L9" s="252">
        <v>0.23</v>
      </c>
      <c r="M9" s="252">
        <v>0.23</v>
      </c>
      <c r="N9" s="252">
        <v>0.23</v>
      </c>
      <c r="O9" s="252">
        <v>0.22</v>
      </c>
      <c r="P9" s="252">
        <v>0.22</v>
      </c>
      <c r="Q9" s="252">
        <v>0.22</v>
      </c>
      <c r="R9" s="252">
        <v>0.22</v>
      </c>
      <c r="S9" s="252">
        <v>0.22</v>
      </c>
      <c r="T9" s="252">
        <v>0.22</v>
      </c>
      <c r="U9" s="252">
        <v>0.22</v>
      </c>
      <c r="V9" s="252">
        <v>0.22</v>
      </c>
      <c r="W9" s="252">
        <v>0.22</v>
      </c>
      <c r="X9" s="252">
        <v>0.22</v>
      </c>
      <c r="Y9" s="252">
        <v>0.22</v>
      </c>
      <c r="Z9" s="252">
        <v>0.22</v>
      </c>
      <c r="AA9" s="252">
        <v>0.22</v>
      </c>
      <c r="AB9" s="252">
        <v>0.22</v>
      </c>
      <c r="AC9" s="252">
        <v>0.22</v>
      </c>
      <c r="AD9" s="252">
        <v>0.22</v>
      </c>
      <c r="AE9" s="252">
        <v>0.22</v>
      </c>
      <c r="AF9" s="252">
        <v>0.22</v>
      </c>
      <c r="AG9" s="252">
        <v>0.22</v>
      </c>
      <c r="AH9" s="252">
        <v>0.22</v>
      </c>
      <c r="AI9" s="252">
        <v>0.22</v>
      </c>
      <c r="AJ9" s="252">
        <v>0.22</v>
      </c>
      <c r="AK9" s="252">
        <v>0.22</v>
      </c>
      <c r="AL9" s="252">
        <v>0.22</v>
      </c>
      <c r="AM9" s="252">
        <v>0.215</v>
      </c>
      <c r="AN9" s="252">
        <v>0.215</v>
      </c>
      <c r="AO9" s="252">
        <v>0.215</v>
      </c>
      <c r="AP9" s="252">
        <v>0.20499999999999999</v>
      </c>
      <c r="AQ9" s="252">
        <v>0.20499999999999999</v>
      </c>
      <c r="AR9" s="252">
        <v>0.215</v>
      </c>
      <c r="AS9" s="252">
        <v>0.215</v>
      </c>
      <c r="AT9" s="252">
        <v>0.215</v>
      </c>
      <c r="AU9" s="252">
        <v>0.215</v>
      </c>
      <c r="AV9" s="252">
        <v>0.215</v>
      </c>
      <c r="AW9" s="252">
        <v>0.215</v>
      </c>
      <c r="AX9" s="252">
        <v>0.215</v>
      </c>
      <c r="AY9" s="252">
        <v>0.21</v>
      </c>
      <c r="AZ9" s="252">
        <v>0.21</v>
      </c>
      <c r="BA9" s="252">
        <v>0.21</v>
      </c>
      <c r="BB9" s="252">
        <v>0.21</v>
      </c>
      <c r="BC9" s="252">
        <v>0.21</v>
      </c>
      <c r="BD9" s="252">
        <v>0.21</v>
      </c>
      <c r="BE9" s="252">
        <v>0.21</v>
      </c>
      <c r="BF9" s="252">
        <v>0.21</v>
      </c>
      <c r="BG9" s="252">
        <v>0.21</v>
      </c>
      <c r="BH9" s="753" t="s">
        <v>1311</v>
      </c>
      <c r="BI9" s="753" t="s">
        <v>1311</v>
      </c>
      <c r="BJ9" s="252" t="s">
        <v>1311</v>
      </c>
      <c r="BK9" s="252" t="s">
        <v>1311</v>
      </c>
      <c r="BL9" s="252" t="s">
        <v>1311</v>
      </c>
      <c r="BM9" s="252" t="s">
        <v>1311</v>
      </c>
      <c r="BN9" s="252" t="s">
        <v>1311</v>
      </c>
      <c r="BO9" s="252" t="s">
        <v>1311</v>
      </c>
      <c r="BP9" s="252" t="s">
        <v>1311</v>
      </c>
      <c r="BQ9" s="252" t="s">
        <v>1311</v>
      </c>
      <c r="BR9" s="252" t="s">
        <v>1311</v>
      </c>
      <c r="BS9" s="252" t="s">
        <v>1311</v>
      </c>
      <c r="BT9" s="252" t="s">
        <v>1311</v>
      </c>
      <c r="BU9" s="252" t="s">
        <v>1311</v>
      </c>
      <c r="BV9" s="252" t="s">
        <v>1311</v>
      </c>
    </row>
    <row r="10" spans="1:74" ht="11.1" customHeight="1" x14ac:dyDescent="0.2">
      <c r="A10" s="162" t="s">
        <v>1285</v>
      </c>
      <c r="B10" s="173" t="s">
        <v>1286</v>
      </c>
      <c r="C10" s="252">
        <v>0.78157100000000002</v>
      </c>
      <c r="D10" s="252">
        <v>0.77792700000000004</v>
      </c>
      <c r="E10" s="252">
        <v>0.77856400000000003</v>
      </c>
      <c r="F10" s="252">
        <v>0.77143300000000004</v>
      </c>
      <c r="G10" s="252">
        <v>0.77662699999999996</v>
      </c>
      <c r="H10" s="252">
        <v>0.76571</v>
      </c>
      <c r="I10" s="252">
        <v>0.76044299999999998</v>
      </c>
      <c r="J10" s="252">
        <v>0.76266599999999996</v>
      </c>
      <c r="K10" s="252">
        <v>0.75545600000000002</v>
      </c>
      <c r="L10" s="252">
        <v>0.74801200000000001</v>
      </c>
      <c r="M10" s="252">
        <v>0.74044200000000004</v>
      </c>
      <c r="N10" s="252">
        <v>0.74246100000000004</v>
      </c>
      <c r="O10" s="252">
        <v>0.8</v>
      </c>
      <c r="P10" s="252">
        <v>0.73</v>
      </c>
      <c r="Q10" s="252">
        <v>0.73399999999999999</v>
      </c>
      <c r="R10" s="252">
        <v>0.73599999999999999</v>
      </c>
      <c r="S10" s="252">
        <v>0.74</v>
      </c>
      <c r="T10" s="252">
        <v>0.73</v>
      </c>
      <c r="U10" s="252">
        <v>0.72</v>
      </c>
      <c r="V10" s="252">
        <v>0.71499999999999997</v>
      </c>
      <c r="W10" s="252">
        <v>0.71</v>
      </c>
      <c r="X10" s="252">
        <v>0.71</v>
      </c>
      <c r="Y10" s="252">
        <v>0.70399999999999996</v>
      </c>
      <c r="Z10" s="252">
        <v>0.7</v>
      </c>
      <c r="AA10" s="252">
        <v>0.69599999999999995</v>
      </c>
      <c r="AB10" s="252">
        <v>0.69599999999999995</v>
      </c>
      <c r="AC10" s="252">
        <v>0.69399999999999995</v>
      </c>
      <c r="AD10" s="252">
        <v>0.70499999999999996</v>
      </c>
      <c r="AE10" s="252">
        <v>0.70199999999999996</v>
      </c>
      <c r="AF10" s="252">
        <v>0.68899999999999995</v>
      </c>
      <c r="AG10" s="252">
        <v>0.69399999999999995</v>
      </c>
      <c r="AH10" s="252">
        <v>0.68500000000000005</v>
      </c>
      <c r="AI10" s="252">
        <v>0.68400000000000005</v>
      </c>
      <c r="AJ10" s="252">
        <v>0.67200000000000004</v>
      </c>
      <c r="AK10" s="252">
        <v>0.68400000000000005</v>
      </c>
      <c r="AL10" s="252">
        <v>0.67700000000000005</v>
      </c>
      <c r="AM10" s="252">
        <v>0.66800000000000004</v>
      </c>
      <c r="AN10" s="252">
        <v>0.66500000000000004</v>
      </c>
      <c r="AO10" s="252">
        <v>0.66500000000000004</v>
      </c>
      <c r="AP10" s="252">
        <v>0.68300000000000005</v>
      </c>
      <c r="AQ10" s="252">
        <v>0.68799999999999994</v>
      </c>
      <c r="AR10" s="252">
        <v>0.69499999999999995</v>
      </c>
      <c r="AS10" s="252">
        <v>0.69299999999999995</v>
      </c>
      <c r="AT10" s="252">
        <v>0.67800000000000005</v>
      </c>
      <c r="AU10" s="252">
        <v>0.69399999999999995</v>
      </c>
      <c r="AV10" s="252">
        <v>0.69399999999999995</v>
      </c>
      <c r="AW10" s="252">
        <v>0.68799999999999994</v>
      </c>
      <c r="AX10" s="252">
        <v>0.69099999999999995</v>
      </c>
      <c r="AY10" s="252">
        <v>0.71499999999999997</v>
      </c>
      <c r="AZ10" s="252">
        <v>0.73499999999999999</v>
      </c>
      <c r="BA10" s="252">
        <v>0.745</v>
      </c>
      <c r="BB10" s="252">
        <v>0.74299999999999999</v>
      </c>
      <c r="BC10" s="252">
        <v>0.74</v>
      </c>
      <c r="BD10" s="252">
        <v>0.75947500000000001</v>
      </c>
      <c r="BE10" s="252">
        <v>0.75429999999999997</v>
      </c>
      <c r="BF10" s="252">
        <v>0.74912500000000004</v>
      </c>
      <c r="BG10" s="252">
        <v>0.74395</v>
      </c>
      <c r="BH10" s="753" t="s">
        <v>1311</v>
      </c>
      <c r="BI10" s="753" t="s">
        <v>1311</v>
      </c>
      <c r="BJ10" s="252" t="s">
        <v>1311</v>
      </c>
      <c r="BK10" s="252" t="s">
        <v>1311</v>
      </c>
      <c r="BL10" s="252" t="s">
        <v>1311</v>
      </c>
      <c r="BM10" s="252" t="s">
        <v>1311</v>
      </c>
      <c r="BN10" s="252" t="s">
        <v>1311</v>
      </c>
      <c r="BO10" s="252" t="s">
        <v>1311</v>
      </c>
      <c r="BP10" s="252" t="s">
        <v>1311</v>
      </c>
      <c r="BQ10" s="252" t="s">
        <v>1311</v>
      </c>
      <c r="BR10" s="252" t="s">
        <v>1311</v>
      </c>
      <c r="BS10" s="252" t="s">
        <v>1311</v>
      </c>
      <c r="BT10" s="252" t="s">
        <v>1311</v>
      </c>
      <c r="BU10" s="252" t="s">
        <v>1311</v>
      </c>
      <c r="BV10" s="252" t="s">
        <v>1311</v>
      </c>
    </row>
    <row r="11" spans="1:74" ht="11.1" customHeight="1" x14ac:dyDescent="0.2">
      <c r="A11" s="162" t="s">
        <v>1287</v>
      </c>
      <c r="B11" s="173" t="s">
        <v>338</v>
      </c>
      <c r="C11" s="252">
        <v>3.45</v>
      </c>
      <c r="D11" s="252">
        <v>3.4</v>
      </c>
      <c r="E11" s="252">
        <v>3.35</v>
      </c>
      <c r="F11" s="252">
        <v>3.2</v>
      </c>
      <c r="G11" s="252">
        <v>3.125</v>
      </c>
      <c r="H11" s="252">
        <v>2.95</v>
      </c>
      <c r="I11" s="252">
        <v>2.8</v>
      </c>
      <c r="J11" s="252">
        <v>2.75</v>
      </c>
      <c r="K11" s="252">
        <v>2.75</v>
      </c>
      <c r="L11" s="252">
        <v>2.7</v>
      </c>
      <c r="M11" s="252">
        <v>2.7</v>
      </c>
      <c r="N11" s="252">
        <v>2.68</v>
      </c>
      <c r="O11" s="252">
        <v>2.68</v>
      </c>
      <c r="P11" s="252">
        <v>2.68</v>
      </c>
      <c r="Q11" s="252">
        <v>2.68</v>
      </c>
      <c r="R11" s="252">
        <v>2.68</v>
      </c>
      <c r="S11" s="252">
        <v>2.68</v>
      </c>
      <c r="T11" s="252">
        <v>2.68</v>
      </c>
      <c r="U11" s="252">
        <v>2.68</v>
      </c>
      <c r="V11" s="252">
        <v>2.68</v>
      </c>
      <c r="W11" s="252">
        <v>2.68</v>
      </c>
      <c r="X11" s="252">
        <v>2.68</v>
      </c>
      <c r="Y11" s="252">
        <v>2.68</v>
      </c>
      <c r="Z11" s="252">
        <v>2.7</v>
      </c>
      <c r="AA11" s="252">
        <v>2.8</v>
      </c>
      <c r="AB11" s="252">
        <v>2.8</v>
      </c>
      <c r="AC11" s="252">
        <v>2.8</v>
      </c>
      <c r="AD11" s="252">
        <v>2.8</v>
      </c>
      <c r="AE11" s="252">
        <v>2.8</v>
      </c>
      <c r="AF11" s="252">
        <v>2.8</v>
      </c>
      <c r="AG11" s="252">
        <v>2.8</v>
      </c>
      <c r="AH11" s="252">
        <v>2.8</v>
      </c>
      <c r="AI11" s="252">
        <v>2.8</v>
      </c>
      <c r="AJ11" s="252">
        <v>2.8</v>
      </c>
      <c r="AK11" s="252">
        <v>2.8</v>
      </c>
      <c r="AL11" s="252">
        <v>2.8</v>
      </c>
      <c r="AM11" s="252">
        <v>2.8</v>
      </c>
      <c r="AN11" s="252">
        <v>2.8</v>
      </c>
      <c r="AO11" s="252">
        <v>2.8</v>
      </c>
      <c r="AP11" s="252">
        <v>2.8</v>
      </c>
      <c r="AQ11" s="252">
        <v>2.8</v>
      </c>
      <c r="AR11" s="252">
        <v>2.8</v>
      </c>
      <c r="AS11" s="252">
        <v>2.8</v>
      </c>
      <c r="AT11" s="252">
        <v>2.8</v>
      </c>
      <c r="AU11" s="252">
        <v>2.8</v>
      </c>
      <c r="AV11" s="252">
        <v>2.8</v>
      </c>
      <c r="AW11" s="252">
        <v>2.8</v>
      </c>
      <c r="AX11" s="252">
        <v>2.8</v>
      </c>
      <c r="AY11" s="252">
        <v>2.85</v>
      </c>
      <c r="AZ11" s="252">
        <v>3.05</v>
      </c>
      <c r="BA11" s="252">
        <v>3.2</v>
      </c>
      <c r="BB11" s="252">
        <v>3.5</v>
      </c>
      <c r="BC11" s="252">
        <v>3.6</v>
      </c>
      <c r="BD11" s="252">
        <v>3.62</v>
      </c>
      <c r="BE11" s="252">
        <v>3.63</v>
      </c>
      <c r="BF11" s="252">
        <v>3.65</v>
      </c>
      <c r="BG11" s="252">
        <v>3.65</v>
      </c>
      <c r="BH11" s="753" t="s">
        <v>1311</v>
      </c>
      <c r="BI11" s="753" t="s">
        <v>1311</v>
      </c>
      <c r="BJ11" s="252" t="s">
        <v>1311</v>
      </c>
      <c r="BK11" s="252" t="s">
        <v>1311</v>
      </c>
      <c r="BL11" s="252" t="s">
        <v>1311</v>
      </c>
      <c r="BM11" s="252" t="s">
        <v>1311</v>
      </c>
      <c r="BN11" s="252" t="s">
        <v>1311</v>
      </c>
      <c r="BO11" s="252" t="s">
        <v>1311</v>
      </c>
      <c r="BP11" s="252" t="s">
        <v>1311</v>
      </c>
      <c r="BQ11" s="252" t="s">
        <v>1311</v>
      </c>
      <c r="BR11" s="252" t="s">
        <v>1311</v>
      </c>
      <c r="BS11" s="252" t="s">
        <v>1311</v>
      </c>
      <c r="BT11" s="252" t="s">
        <v>1311</v>
      </c>
      <c r="BU11" s="252" t="s">
        <v>1311</v>
      </c>
      <c r="BV11" s="252" t="s">
        <v>1311</v>
      </c>
    </row>
    <row r="12" spans="1:74" ht="11.1" customHeight="1" x14ac:dyDescent="0.2">
      <c r="A12" s="162" t="s">
        <v>357</v>
      </c>
      <c r="B12" s="173" t="s">
        <v>347</v>
      </c>
      <c r="C12" s="252">
        <v>2.65</v>
      </c>
      <c r="D12" s="252">
        <v>2.5499999999999998</v>
      </c>
      <c r="E12" s="252">
        <v>2.7</v>
      </c>
      <c r="F12" s="252">
        <v>2.94</v>
      </c>
      <c r="G12" s="252">
        <v>2.9</v>
      </c>
      <c r="H12" s="252">
        <v>2.95</v>
      </c>
      <c r="I12" s="252">
        <v>3.05</v>
      </c>
      <c r="J12" s="252">
        <v>3.15</v>
      </c>
      <c r="K12" s="252">
        <v>3.25</v>
      </c>
      <c r="L12" s="252">
        <v>3.05</v>
      </c>
      <c r="M12" s="252">
        <v>3.2</v>
      </c>
      <c r="N12" s="252">
        <v>3.1</v>
      </c>
      <c r="O12" s="252">
        <v>3.05</v>
      </c>
      <c r="P12" s="252">
        <v>3.05</v>
      </c>
      <c r="Q12" s="252">
        <v>3.05</v>
      </c>
      <c r="R12" s="252">
        <v>3.15</v>
      </c>
      <c r="S12" s="252">
        <v>3.05</v>
      </c>
      <c r="T12" s="252">
        <v>3.0750000000000002</v>
      </c>
      <c r="U12" s="252">
        <v>3.0750000000000002</v>
      </c>
      <c r="V12" s="252">
        <v>3.25</v>
      </c>
      <c r="W12" s="252">
        <v>2.8</v>
      </c>
      <c r="X12" s="252">
        <v>2.95</v>
      </c>
      <c r="Y12" s="252">
        <v>2.95</v>
      </c>
      <c r="Z12" s="252">
        <v>2.9</v>
      </c>
      <c r="AA12" s="252">
        <v>3.1</v>
      </c>
      <c r="AB12" s="252">
        <v>3.4</v>
      </c>
      <c r="AC12" s="252">
        <v>3.3</v>
      </c>
      <c r="AD12" s="252">
        <v>3.2749999999999999</v>
      </c>
      <c r="AE12" s="252">
        <v>3.3</v>
      </c>
      <c r="AF12" s="252">
        <v>3.3</v>
      </c>
      <c r="AG12" s="252">
        <v>3.17</v>
      </c>
      <c r="AH12" s="252">
        <v>3.2</v>
      </c>
      <c r="AI12" s="252">
        <v>3.49</v>
      </c>
      <c r="AJ12" s="252">
        <v>3.44</v>
      </c>
      <c r="AK12" s="252">
        <v>3.4</v>
      </c>
      <c r="AL12" s="252">
        <v>3.75</v>
      </c>
      <c r="AM12" s="252">
        <v>3.45</v>
      </c>
      <c r="AN12" s="252">
        <v>3.3</v>
      </c>
      <c r="AO12" s="252">
        <v>3.7</v>
      </c>
      <c r="AP12" s="252">
        <v>3.75</v>
      </c>
      <c r="AQ12" s="252">
        <v>3.9</v>
      </c>
      <c r="AR12" s="252">
        <v>4.25</v>
      </c>
      <c r="AS12" s="252">
        <v>4.3</v>
      </c>
      <c r="AT12" s="252">
        <v>4.2</v>
      </c>
      <c r="AU12" s="252">
        <v>4.4000000000000004</v>
      </c>
      <c r="AV12" s="252">
        <v>4.25</v>
      </c>
      <c r="AW12" s="252">
        <v>4.4000000000000004</v>
      </c>
      <c r="AX12" s="252">
        <v>4.4000000000000004</v>
      </c>
      <c r="AY12" s="252">
        <v>4.45</v>
      </c>
      <c r="AZ12" s="252">
        <v>4.2</v>
      </c>
      <c r="BA12" s="252">
        <v>4.2</v>
      </c>
      <c r="BB12" s="252">
        <v>4.45</v>
      </c>
      <c r="BC12" s="252">
        <v>4.3</v>
      </c>
      <c r="BD12" s="252">
        <v>4.38</v>
      </c>
      <c r="BE12" s="252">
        <v>4.4000000000000004</v>
      </c>
      <c r="BF12" s="252">
        <v>4.43</v>
      </c>
      <c r="BG12" s="252">
        <v>4.43</v>
      </c>
      <c r="BH12" s="753" t="s">
        <v>1311</v>
      </c>
      <c r="BI12" s="753" t="s">
        <v>1311</v>
      </c>
      <c r="BJ12" s="252" t="s">
        <v>1311</v>
      </c>
      <c r="BK12" s="252" t="s">
        <v>1311</v>
      </c>
      <c r="BL12" s="252" t="s">
        <v>1311</v>
      </c>
      <c r="BM12" s="252" t="s">
        <v>1311</v>
      </c>
      <c r="BN12" s="252" t="s">
        <v>1311</v>
      </c>
      <c r="BO12" s="252" t="s">
        <v>1311</v>
      </c>
      <c r="BP12" s="252" t="s">
        <v>1311</v>
      </c>
      <c r="BQ12" s="252" t="s">
        <v>1311</v>
      </c>
      <c r="BR12" s="252" t="s">
        <v>1311</v>
      </c>
      <c r="BS12" s="252" t="s">
        <v>1311</v>
      </c>
      <c r="BT12" s="252" t="s">
        <v>1311</v>
      </c>
      <c r="BU12" s="252" t="s">
        <v>1311</v>
      </c>
      <c r="BV12" s="252" t="s">
        <v>1311</v>
      </c>
    </row>
    <row r="13" spans="1:74" ht="11.1" customHeight="1" x14ac:dyDescent="0.2">
      <c r="A13" s="162" t="s">
        <v>349</v>
      </c>
      <c r="B13" s="173" t="s">
        <v>339</v>
      </c>
      <c r="C13" s="252">
        <v>2.6</v>
      </c>
      <c r="D13" s="252">
        <v>2.6</v>
      </c>
      <c r="E13" s="252">
        <v>2.59</v>
      </c>
      <c r="F13" s="252">
        <v>2.59</v>
      </c>
      <c r="G13" s="252">
        <v>2.59</v>
      </c>
      <c r="H13" s="252">
        <v>2.58</v>
      </c>
      <c r="I13" s="252">
        <v>2.5750000000000002</v>
      </c>
      <c r="J13" s="252">
        <v>2.5750000000000002</v>
      </c>
      <c r="K13" s="252">
        <v>2.56</v>
      </c>
      <c r="L13" s="252">
        <v>2.56</v>
      </c>
      <c r="M13" s="252">
        <v>2.6</v>
      </c>
      <c r="N13" s="252">
        <v>2.6</v>
      </c>
      <c r="O13" s="252">
        <v>2.6</v>
      </c>
      <c r="P13" s="252">
        <v>2.6</v>
      </c>
      <c r="Q13" s="252">
        <v>2.6</v>
      </c>
      <c r="R13" s="252">
        <v>2.6</v>
      </c>
      <c r="S13" s="252">
        <v>2.6</v>
      </c>
      <c r="T13" s="252">
        <v>2.6</v>
      </c>
      <c r="U13" s="252">
        <v>2.6</v>
      </c>
      <c r="V13" s="252">
        <v>2.6</v>
      </c>
      <c r="W13" s="252">
        <v>2.6</v>
      </c>
      <c r="X13" s="252">
        <v>2.6</v>
      </c>
      <c r="Y13" s="252">
        <v>2.6</v>
      </c>
      <c r="Z13" s="252">
        <v>2.6</v>
      </c>
      <c r="AA13" s="252">
        <v>2.6</v>
      </c>
      <c r="AB13" s="252">
        <v>2.6</v>
      </c>
      <c r="AC13" s="252">
        <v>2.6</v>
      </c>
      <c r="AD13" s="252">
        <v>2.6</v>
      </c>
      <c r="AE13" s="252">
        <v>2.6</v>
      </c>
      <c r="AF13" s="252">
        <v>2.6</v>
      </c>
      <c r="AG13" s="252">
        <v>2.6</v>
      </c>
      <c r="AH13" s="252">
        <v>2.6</v>
      </c>
      <c r="AI13" s="252">
        <v>2.6</v>
      </c>
      <c r="AJ13" s="252">
        <v>2.5249999999999999</v>
      </c>
      <c r="AK13" s="252">
        <v>2.4500000000000002</v>
      </c>
      <c r="AL13" s="252">
        <v>2.4500000000000002</v>
      </c>
      <c r="AM13" s="252">
        <v>2.5</v>
      </c>
      <c r="AN13" s="252">
        <v>2.6</v>
      </c>
      <c r="AO13" s="252">
        <v>2.6</v>
      </c>
      <c r="AP13" s="252">
        <v>2.6</v>
      </c>
      <c r="AQ13" s="252">
        <v>2.5</v>
      </c>
      <c r="AR13" s="252">
        <v>2.5</v>
      </c>
      <c r="AS13" s="252">
        <v>2.5</v>
      </c>
      <c r="AT13" s="252">
        <v>2.5</v>
      </c>
      <c r="AU13" s="252">
        <v>2.5</v>
      </c>
      <c r="AV13" s="252">
        <v>2.5</v>
      </c>
      <c r="AW13" s="252">
        <v>2.4500000000000002</v>
      </c>
      <c r="AX13" s="252">
        <v>2.4</v>
      </c>
      <c r="AY13" s="252">
        <v>2.4500000000000002</v>
      </c>
      <c r="AZ13" s="252">
        <v>2.5</v>
      </c>
      <c r="BA13" s="252">
        <v>2.5</v>
      </c>
      <c r="BB13" s="252">
        <v>2.27</v>
      </c>
      <c r="BC13" s="252">
        <v>2.5</v>
      </c>
      <c r="BD13" s="252">
        <v>2.52</v>
      </c>
      <c r="BE13" s="252">
        <v>2.52</v>
      </c>
      <c r="BF13" s="252">
        <v>2.52</v>
      </c>
      <c r="BG13" s="252">
        <v>2.5299999999999998</v>
      </c>
      <c r="BH13" s="753" t="s">
        <v>1311</v>
      </c>
      <c r="BI13" s="753" t="s">
        <v>1311</v>
      </c>
      <c r="BJ13" s="252" t="s">
        <v>1311</v>
      </c>
      <c r="BK13" s="252" t="s">
        <v>1311</v>
      </c>
      <c r="BL13" s="252" t="s">
        <v>1311</v>
      </c>
      <c r="BM13" s="252" t="s">
        <v>1311</v>
      </c>
      <c r="BN13" s="252" t="s">
        <v>1311</v>
      </c>
      <c r="BO13" s="252" t="s">
        <v>1311</v>
      </c>
      <c r="BP13" s="252" t="s">
        <v>1311</v>
      </c>
      <c r="BQ13" s="252" t="s">
        <v>1311</v>
      </c>
      <c r="BR13" s="252" t="s">
        <v>1311</v>
      </c>
      <c r="BS13" s="252" t="s">
        <v>1311</v>
      </c>
      <c r="BT13" s="252" t="s">
        <v>1311</v>
      </c>
      <c r="BU13" s="252" t="s">
        <v>1311</v>
      </c>
      <c r="BV13" s="252" t="s">
        <v>1311</v>
      </c>
    </row>
    <row r="14" spans="1:74" ht="11.1" customHeight="1" x14ac:dyDescent="0.2">
      <c r="A14" s="162" t="s">
        <v>350</v>
      </c>
      <c r="B14" s="173" t="s">
        <v>340</v>
      </c>
      <c r="C14" s="252">
        <v>1</v>
      </c>
      <c r="D14" s="252">
        <v>1.2</v>
      </c>
      <c r="E14" s="252">
        <v>1.35</v>
      </c>
      <c r="F14" s="252">
        <v>1.4</v>
      </c>
      <c r="G14" s="252">
        <v>1.4</v>
      </c>
      <c r="H14" s="252">
        <v>1.4</v>
      </c>
      <c r="I14" s="252">
        <v>1.4</v>
      </c>
      <c r="J14" s="252">
        <v>1.45</v>
      </c>
      <c r="K14" s="252">
        <v>1.5</v>
      </c>
      <c r="L14" s="252">
        <v>1.5</v>
      </c>
      <c r="M14" s="252">
        <v>1.45</v>
      </c>
      <c r="N14" s="252">
        <v>1.35</v>
      </c>
      <c r="O14" s="252">
        <v>1.35</v>
      </c>
      <c r="P14" s="252">
        <v>1.4</v>
      </c>
      <c r="Q14" s="252">
        <v>1.35</v>
      </c>
      <c r="R14" s="252">
        <v>1.45</v>
      </c>
      <c r="S14" s="252">
        <v>1.42</v>
      </c>
      <c r="T14" s="252">
        <v>1.1299999999999999</v>
      </c>
      <c r="U14" s="252">
        <v>1</v>
      </c>
      <c r="V14" s="252">
        <v>0.59</v>
      </c>
      <c r="W14" s="252">
        <v>0.36</v>
      </c>
      <c r="X14" s="252">
        <v>0.55000000000000004</v>
      </c>
      <c r="Y14" s="252">
        <v>0.22</v>
      </c>
      <c r="Z14" s="252">
        <v>0.23</v>
      </c>
      <c r="AA14" s="252">
        <v>0.51</v>
      </c>
      <c r="AB14" s="252">
        <v>0.38</v>
      </c>
      <c r="AC14" s="252">
        <v>0.25</v>
      </c>
      <c r="AD14" s="252">
        <v>0.21</v>
      </c>
      <c r="AE14" s="252">
        <v>0.23</v>
      </c>
      <c r="AF14" s="252">
        <v>0.23499999999999999</v>
      </c>
      <c r="AG14" s="252">
        <v>0.435</v>
      </c>
      <c r="AH14" s="252">
        <v>0.53</v>
      </c>
      <c r="AI14" s="252">
        <v>0.78500000000000003</v>
      </c>
      <c r="AJ14" s="252">
        <v>0.95</v>
      </c>
      <c r="AK14" s="252">
        <v>0.61499999999999999</v>
      </c>
      <c r="AL14" s="252">
        <v>0.51</v>
      </c>
      <c r="AM14" s="252">
        <v>0.37</v>
      </c>
      <c r="AN14" s="252">
        <v>0.36</v>
      </c>
      <c r="AO14" s="252">
        <v>0.47499999999999998</v>
      </c>
      <c r="AP14" s="252">
        <v>0.505</v>
      </c>
      <c r="AQ14" s="252">
        <v>0.43</v>
      </c>
      <c r="AR14" s="252">
        <v>0.41</v>
      </c>
      <c r="AS14" s="252">
        <v>0.4</v>
      </c>
      <c r="AT14" s="252">
        <v>0.36</v>
      </c>
      <c r="AU14" s="252">
        <v>0.375</v>
      </c>
      <c r="AV14" s="252">
        <v>0.41499999999999998</v>
      </c>
      <c r="AW14" s="252">
        <v>0.375</v>
      </c>
      <c r="AX14" s="252">
        <v>0.37</v>
      </c>
      <c r="AY14" s="252">
        <v>0.37</v>
      </c>
      <c r="AZ14" s="252">
        <v>0.36</v>
      </c>
      <c r="BA14" s="252">
        <v>0.32</v>
      </c>
      <c r="BB14" s="252">
        <v>0.33</v>
      </c>
      <c r="BC14" s="252">
        <v>0.28499999999999998</v>
      </c>
      <c r="BD14" s="252">
        <v>0.33</v>
      </c>
      <c r="BE14" s="252">
        <v>0.31</v>
      </c>
      <c r="BF14" s="252">
        <v>0.25</v>
      </c>
      <c r="BG14" s="252">
        <v>0.31</v>
      </c>
      <c r="BH14" s="753" t="s">
        <v>1311</v>
      </c>
      <c r="BI14" s="753" t="s">
        <v>1311</v>
      </c>
      <c r="BJ14" s="252" t="s">
        <v>1311</v>
      </c>
      <c r="BK14" s="252" t="s">
        <v>1311</v>
      </c>
      <c r="BL14" s="252" t="s">
        <v>1311</v>
      </c>
      <c r="BM14" s="252" t="s">
        <v>1311</v>
      </c>
      <c r="BN14" s="252" t="s">
        <v>1311</v>
      </c>
      <c r="BO14" s="252" t="s">
        <v>1311</v>
      </c>
      <c r="BP14" s="252" t="s">
        <v>1311</v>
      </c>
      <c r="BQ14" s="252" t="s">
        <v>1311</v>
      </c>
      <c r="BR14" s="252" t="s">
        <v>1311</v>
      </c>
      <c r="BS14" s="252" t="s">
        <v>1311</v>
      </c>
      <c r="BT14" s="252" t="s">
        <v>1311</v>
      </c>
      <c r="BU14" s="252" t="s">
        <v>1311</v>
      </c>
      <c r="BV14" s="252" t="s">
        <v>1311</v>
      </c>
    </row>
    <row r="15" spans="1:74" ht="11.1" customHeight="1" x14ac:dyDescent="0.2">
      <c r="A15" s="162" t="s">
        <v>351</v>
      </c>
      <c r="B15" s="173" t="s">
        <v>341</v>
      </c>
      <c r="C15" s="252">
        <v>2.1</v>
      </c>
      <c r="D15" s="252">
        <v>2.15</v>
      </c>
      <c r="E15" s="252">
        <v>2.1</v>
      </c>
      <c r="F15" s="252">
        <v>2.2000000000000002</v>
      </c>
      <c r="G15" s="252">
        <v>2.15</v>
      </c>
      <c r="H15" s="252">
        <v>2.15</v>
      </c>
      <c r="I15" s="252">
        <v>2.15</v>
      </c>
      <c r="J15" s="252">
        <v>2.2000000000000002</v>
      </c>
      <c r="K15" s="252">
        <v>2.0499999999999998</v>
      </c>
      <c r="L15" s="252">
        <v>1.95</v>
      </c>
      <c r="M15" s="252">
        <v>1.9</v>
      </c>
      <c r="N15" s="252">
        <v>2.1</v>
      </c>
      <c r="O15" s="252">
        <v>2</v>
      </c>
      <c r="P15" s="252">
        <v>1.9</v>
      </c>
      <c r="Q15" s="252">
        <v>2</v>
      </c>
      <c r="R15" s="252">
        <v>1.98</v>
      </c>
      <c r="S15" s="252">
        <v>2</v>
      </c>
      <c r="T15" s="252">
        <v>1.85</v>
      </c>
      <c r="U15" s="252">
        <v>1.98</v>
      </c>
      <c r="V15" s="252">
        <v>1.95</v>
      </c>
      <c r="W15" s="252">
        <v>2</v>
      </c>
      <c r="X15" s="252">
        <v>1.95</v>
      </c>
      <c r="Y15" s="252">
        <v>1.85</v>
      </c>
      <c r="Z15" s="252">
        <v>1.93</v>
      </c>
      <c r="AA15" s="252">
        <v>2.0499999999999998</v>
      </c>
      <c r="AB15" s="252">
        <v>2</v>
      </c>
      <c r="AC15" s="252">
        <v>1.95</v>
      </c>
      <c r="AD15" s="252">
        <v>2</v>
      </c>
      <c r="AE15" s="252">
        <v>1.9</v>
      </c>
      <c r="AF15" s="252">
        <v>2</v>
      </c>
      <c r="AG15" s="252">
        <v>2.0499999999999998</v>
      </c>
      <c r="AH15" s="252">
        <v>2.1</v>
      </c>
      <c r="AI15" s="252">
        <v>2.0499999999999998</v>
      </c>
      <c r="AJ15" s="252">
        <v>1.9</v>
      </c>
      <c r="AK15" s="252">
        <v>2.02</v>
      </c>
      <c r="AL15" s="252">
        <v>2.02</v>
      </c>
      <c r="AM15" s="252">
        <v>2.0249999999999999</v>
      </c>
      <c r="AN15" s="252">
        <v>2.0249999999999999</v>
      </c>
      <c r="AO15" s="252">
        <v>1.95</v>
      </c>
      <c r="AP15" s="252">
        <v>2</v>
      </c>
      <c r="AQ15" s="252">
        <v>1.7250000000000001</v>
      </c>
      <c r="AR15" s="252">
        <v>1.7749999999999999</v>
      </c>
      <c r="AS15" s="252">
        <v>1.825</v>
      </c>
      <c r="AT15" s="252">
        <v>1.875</v>
      </c>
      <c r="AU15" s="252">
        <v>1.875</v>
      </c>
      <c r="AV15" s="252">
        <v>1.925</v>
      </c>
      <c r="AW15" s="252">
        <v>1.925</v>
      </c>
      <c r="AX15" s="252">
        <v>1.85</v>
      </c>
      <c r="AY15" s="252">
        <v>1.825</v>
      </c>
      <c r="AZ15" s="252">
        <v>1.78</v>
      </c>
      <c r="BA15" s="252">
        <v>1.7</v>
      </c>
      <c r="BB15" s="252">
        <v>1.68</v>
      </c>
      <c r="BC15" s="252">
        <v>1.43</v>
      </c>
      <c r="BD15" s="252">
        <v>1.56</v>
      </c>
      <c r="BE15" s="252">
        <v>1.46</v>
      </c>
      <c r="BF15" s="252">
        <v>1.5</v>
      </c>
      <c r="BG15" s="252">
        <v>1.53</v>
      </c>
      <c r="BH15" s="753" t="s">
        <v>1311</v>
      </c>
      <c r="BI15" s="753" t="s">
        <v>1311</v>
      </c>
      <c r="BJ15" s="252" t="s">
        <v>1311</v>
      </c>
      <c r="BK15" s="252" t="s">
        <v>1311</v>
      </c>
      <c r="BL15" s="252" t="s">
        <v>1311</v>
      </c>
      <c r="BM15" s="252" t="s">
        <v>1311</v>
      </c>
      <c r="BN15" s="252" t="s">
        <v>1311</v>
      </c>
      <c r="BO15" s="252" t="s">
        <v>1311</v>
      </c>
      <c r="BP15" s="252" t="s">
        <v>1311</v>
      </c>
      <c r="BQ15" s="252" t="s">
        <v>1311</v>
      </c>
      <c r="BR15" s="252" t="s">
        <v>1311</v>
      </c>
      <c r="BS15" s="252" t="s">
        <v>1311</v>
      </c>
      <c r="BT15" s="252" t="s">
        <v>1311</v>
      </c>
      <c r="BU15" s="252" t="s">
        <v>1311</v>
      </c>
      <c r="BV15" s="252" t="s">
        <v>1311</v>
      </c>
    </row>
    <row r="16" spans="1:74" ht="11.1" customHeight="1" x14ac:dyDescent="0.2">
      <c r="A16" s="162" t="s">
        <v>352</v>
      </c>
      <c r="B16" s="173" t="s">
        <v>342</v>
      </c>
      <c r="C16" s="252">
        <v>0.85</v>
      </c>
      <c r="D16" s="252">
        <v>0.85</v>
      </c>
      <c r="E16" s="252">
        <v>0.75</v>
      </c>
      <c r="F16" s="252">
        <v>0.74</v>
      </c>
      <c r="G16" s="252">
        <v>0.73</v>
      </c>
      <c r="H16" s="252">
        <v>0.73</v>
      </c>
      <c r="I16" s="252">
        <v>0.73</v>
      </c>
      <c r="J16" s="252">
        <v>0.73</v>
      </c>
      <c r="K16" s="252">
        <v>0.73</v>
      </c>
      <c r="L16" s="252">
        <v>0.73</v>
      </c>
      <c r="M16" s="252">
        <v>0.73</v>
      </c>
      <c r="N16" s="252">
        <v>0.73</v>
      </c>
      <c r="O16" s="252">
        <v>0.73</v>
      </c>
      <c r="P16" s="252">
        <v>0.73</v>
      </c>
      <c r="Q16" s="252">
        <v>0.73</v>
      </c>
      <c r="R16" s="252">
        <v>0.73</v>
      </c>
      <c r="S16" s="252">
        <v>0.73</v>
      </c>
      <c r="T16" s="252">
        <v>0.73</v>
      </c>
      <c r="U16" s="252">
        <v>0.73</v>
      </c>
      <c r="V16" s="252">
        <v>0.73</v>
      </c>
      <c r="W16" s="252">
        <v>0.73</v>
      </c>
      <c r="X16" s="252">
        <v>0.73</v>
      </c>
      <c r="Y16" s="252">
        <v>0.73</v>
      </c>
      <c r="Z16" s="252">
        <v>0.73</v>
      </c>
      <c r="AA16" s="252">
        <v>0.74</v>
      </c>
      <c r="AB16" s="252">
        <v>0.74</v>
      </c>
      <c r="AC16" s="252">
        <v>0.74</v>
      </c>
      <c r="AD16" s="252">
        <v>0.73</v>
      </c>
      <c r="AE16" s="252">
        <v>0.73</v>
      </c>
      <c r="AF16" s="252">
        <v>0.73</v>
      </c>
      <c r="AG16" s="252">
        <v>0.73</v>
      </c>
      <c r="AH16" s="252">
        <v>0.73</v>
      </c>
      <c r="AI16" s="252">
        <v>0.69</v>
      </c>
      <c r="AJ16" s="252">
        <v>0.69</v>
      </c>
      <c r="AK16" s="252">
        <v>0.68</v>
      </c>
      <c r="AL16" s="252">
        <v>0.68</v>
      </c>
      <c r="AM16" s="252">
        <v>0.68</v>
      </c>
      <c r="AN16" s="252">
        <v>0.68</v>
      </c>
      <c r="AO16" s="252">
        <v>0.68</v>
      </c>
      <c r="AP16" s="252">
        <v>0.68</v>
      </c>
      <c r="AQ16" s="252">
        <v>0.68</v>
      </c>
      <c r="AR16" s="252">
        <v>0.68</v>
      </c>
      <c r="AS16" s="252">
        <v>0.68</v>
      </c>
      <c r="AT16" s="252">
        <v>0.68</v>
      </c>
      <c r="AU16" s="252">
        <v>0.68</v>
      </c>
      <c r="AV16" s="252">
        <v>0.68</v>
      </c>
      <c r="AW16" s="252">
        <v>0.68</v>
      </c>
      <c r="AX16" s="252">
        <v>0.68</v>
      </c>
      <c r="AY16" s="252">
        <v>0.64</v>
      </c>
      <c r="AZ16" s="252">
        <v>0.66</v>
      </c>
      <c r="BA16" s="252">
        <v>0.68</v>
      </c>
      <c r="BB16" s="252">
        <v>0.68</v>
      </c>
      <c r="BC16" s="252">
        <v>0.68</v>
      </c>
      <c r="BD16" s="252">
        <v>0.68</v>
      </c>
      <c r="BE16" s="252">
        <v>0.68</v>
      </c>
      <c r="BF16" s="252">
        <v>0.68</v>
      </c>
      <c r="BG16" s="252">
        <v>0.68</v>
      </c>
      <c r="BH16" s="753" t="s">
        <v>1311</v>
      </c>
      <c r="BI16" s="753" t="s">
        <v>1311</v>
      </c>
      <c r="BJ16" s="252" t="s">
        <v>1311</v>
      </c>
      <c r="BK16" s="252" t="s">
        <v>1311</v>
      </c>
      <c r="BL16" s="252" t="s">
        <v>1311</v>
      </c>
      <c r="BM16" s="252" t="s">
        <v>1311</v>
      </c>
      <c r="BN16" s="252" t="s">
        <v>1311</v>
      </c>
      <c r="BO16" s="252" t="s">
        <v>1311</v>
      </c>
      <c r="BP16" s="252" t="s">
        <v>1311</v>
      </c>
      <c r="BQ16" s="252" t="s">
        <v>1311</v>
      </c>
      <c r="BR16" s="252" t="s">
        <v>1311</v>
      </c>
      <c r="BS16" s="252" t="s">
        <v>1311</v>
      </c>
      <c r="BT16" s="252" t="s">
        <v>1311</v>
      </c>
      <c r="BU16" s="252" t="s">
        <v>1311</v>
      </c>
      <c r="BV16" s="252" t="s">
        <v>1311</v>
      </c>
    </row>
    <row r="17" spans="1:74" ht="11.1" customHeight="1" x14ac:dyDescent="0.2">
      <c r="A17" s="162" t="s">
        <v>353</v>
      </c>
      <c r="B17" s="173" t="s">
        <v>343</v>
      </c>
      <c r="C17" s="252">
        <v>9.8000000000000007</v>
      </c>
      <c r="D17" s="252">
        <v>10</v>
      </c>
      <c r="E17" s="252">
        <v>9.99</v>
      </c>
      <c r="F17" s="252">
        <v>9.89</v>
      </c>
      <c r="G17" s="252">
        <v>9.69</v>
      </c>
      <c r="H17" s="252">
        <v>9.98</v>
      </c>
      <c r="I17" s="252">
        <v>9.9749999999999996</v>
      </c>
      <c r="J17" s="252">
        <v>9.9749999999999996</v>
      </c>
      <c r="K17" s="252">
        <v>9.76</v>
      </c>
      <c r="L17" s="252">
        <v>9.76</v>
      </c>
      <c r="M17" s="252">
        <v>9.5</v>
      </c>
      <c r="N17" s="252">
        <v>9.1999999999999993</v>
      </c>
      <c r="O17" s="252">
        <v>9.1</v>
      </c>
      <c r="P17" s="252">
        <v>9.1</v>
      </c>
      <c r="Q17" s="252">
        <v>9.1</v>
      </c>
      <c r="R17" s="252">
        <v>9.4</v>
      </c>
      <c r="S17" s="252">
        <v>9.6</v>
      </c>
      <c r="T17" s="252">
        <v>9.8000000000000007</v>
      </c>
      <c r="U17" s="252">
        <v>10</v>
      </c>
      <c r="V17" s="252">
        <v>10.199999999999999</v>
      </c>
      <c r="W17" s="252">
        <v>10.1</v>
      </c>
      <c r="X17" s="252">
        <v>9.8000000000000007</v>
      </c>
      <c r="Y17" s="252">
        <v>9.8000000000000007</v>
      </c>
      <c r="Z17" s="252">
        <v>9.8000000000000007</v>
      </c>
      <c r="AA17" s="252">
        <v>9.9</v>
      </c>
      <c r="AB17" s="252">
        <v>9.85</v>
      </c>
      <c r="AC17" s="252">
        <v>9.65</v>
      </c>
      <c r="AD17" s="252">
        <v>9.65</v>
      </c>
      <c r="AE17" s="252">
        <v>9.65</v>
      </c>
      <c r="AF17" s="252">
        <v>9.65</v>
      </c>
      <c r="AG17" s="252">
        <v>9.8000000000000007</v>
      </c>
      <c r="AH17" s="252">
        <v>9.6999999999999993</v>
      </c>
      <c r="AI17" s="252">
        <v>9.6</v>
      </c>
      <c r="AJ17" s="252">
        <v>9.6999999999999993</v>
      </c>
      <c r="AK17" s="252">
        <v>9.6</v>
      </c>
      <c r="AL17" s="252">
        <v>9.6</v>
      </c>
      <c r="AM17" s="252">
        <v>9.6</v>
      </c>
      <c r="AN17" s="252">
        <v>9.6999999999999993</v>
      </c>
      <c r="AO17" s="252">
        <v>9.9</v>
      </c>
      <c r="AP17" s="252">
        <v>9.9</v>
      </c>
      <c r="AQ17" s="252">
        <v>10.1</v>
      </c>
      <c r="AR17" s="252">
        <v>10.199999999999999</v>
      </c>
      <c r="AS17" s="252">
        <v>10.25</v>
      </c>
      <c r="AT17" s="252">
        <v>10.25</v>
      </c>
      <c r="AU17" s="252">
        <v>10.15</v>
      </c>
      <c r="AV17" s="252">
        <v>10.1</v>
      </c>
      <c r="AW17" s="252">
        <v>10</v>
      </c>
      <c r="AX17" s="252">
        <v>9.8949999999999996</v>
      </c>
      <c r="AY17" s="252">
        <v>9.9749999999999996</v>
      </c>
      <c r="AZ17" s="252">
        <v>9.9499999999999993</v>
      </c>
      <c r="BA17" s="252">
        <v>10</v>
      </c>
      <c r="BB17" s="252">
        <v>10.199999999999999</v>
      </c>
      <c r="BC17" s="252">
        <v>10.3</v>
      </c>
      <c r="BD17" s="252">
        <v>10.5</v>
      </c>
      <c r="BE17" s="252">
        <v>10.63</v>
      </c>
      <c r="BF17" s="252">
        <v>10.6</v>
      </c>
      <c r="BG17" s="252">
        <v>10.54</v>
      </c>
      <c r="BH17" s="753" t="s">
        <v>1311</v>
      </c>
      <c r="BI17" s="753" t="s">
        <v>1311</v>
      </c>
      <c r="BJ17" s="252" t="s">
        <v>1311</v>
      </c>
      <c r="BK17" s="252" t="s">
        <v>1311</v>
      </c>
      <c r="BL17" s="252" t="s">
        <v>1311</v>
      </c>
      <c r="BM17" s="252" t="s">
        <v>1311</v>
      </c>
      <c r="BN17" s="252" t="s">
        <v>1311</v>
      </c>
      <c r="BO17" s="252" t="s">
        <v>1311</v>
      </c>
      <c r="BP17" s="252" t="s">
        <v>1311</v>
      </c>
      <c r="BQ17" s="252" t="s">
        <v>1311</v>
      </c>
      <c r="BR17" s="252" t="s">
        <v>1311</v>
      </c>
      <c r="BS17" s="252" t="s">
        <v>1311</v>
      </c>
      <c r="BT17" s="252" t="s">
        <v>1311</v>
      </c>
      <c r="BU17" s="252" t="s">
        <v>1311</v>
      </c>
      <c r="BV17" s="252" t="s">
        <v>1311</v>
      </c>
    </row>
    <row r="18" spans="1:74" ht="11.1" customHeight="1" x14ac:dyDescent="0.2">
      <c r="A18" s="162" t="s">
        <v>354</v>
      </c>
      <c r="B18" s="173" t="s">
        <v>344</v>
      </c>
      <c r="C18" s="252">
        <v>2.6</v>
      </c>
      <c r="D18" s="252">
        <v>2.6</v>
      </c>
      <c r="E18" s="252">
        <v>2.7</v>
      </c>
      <c r="F18" s="252">
        <v>2.7</v>
      </c>
      <c r="G18" s="252">
        <v>2.7</v>
      </c>
      <c r="H18" s="252">
        <v>2.7</v>
      </c>
      <c r="I18" s="252">
        <v>2.7</v>
      </c>
      <c r="J18" s="252">
        <v>2.7</v>
      </c>
      <c r="K18" s="252">
        <v>2.7</v>
      </c>
      <c r="L18" s="252">
        <v>2.7</v>
      </c>
      <c r="M18" s="252">
        <v>2.7</v>
      </c>
      <c r="N18" s="252">
        <v>2.7</v>
      </c>
      <c r="O18" s="252">
        <v>2.7</v>
      </c>
      <c r="P18" s="252">
        <v>2.7</v>
      </c>
      <c r="Q18" s="252">
        <v>2.7</v>
      </c>
      <c r="R18" s="252">
        <v>2.7</v>
      </c>
      <c r="S18" s="252">
        <v>2.7</v>
      </c>
      <c r="T18" s="252">
        <v>2.7</v>
      </c>
      <c r="U18" s="252">
        <v>2.7</v>
      </c>
      <c r="V18" s="252">
        <v>2.7</v>
      </c>
      <c r="W18" s="252">
        <v>2.7</v>
      </c>
      <c r="X18" s="252">
        <v>2.7</v>
      </c>
      <c r="Y18" s="252">
        <v>2.7</v>
      </c>
      <c r="Z18" s="252">
        <v>2.7</v>
      </c>
      <c r="AA18" s="252">
        <v>2.7</v>
      </c>
      <c r="AB18" s="252">
        <v>2.7</v>
      </c>
      <c r="AC18" s="252">
        <v>2.7</v>
      </c>
      <c r="AD18" s="252">
        <v>2.7</v>
      </c>
      <c r="AE18" s="252">
        <v>2.7</v>
      </c>
      <c r="AF18" s="252">
        <v>2.7</v>
      </c>
      <c r="AG18" s="252">
        <v>2.7</v>
      </c>
      <c r="AH18" s="252">
        <v>2.7</v>
      </c>
      <c r="AI18" s="252">
        <v>2.7</v>
      </c>
      <c r="AJ18" s="252">
        <v>2.7</v>
      </c>
      <c r="AK18" s="252">
        <v>2.7</v>
      </c>
      <c r="AL18" s="252">
        <v>2.7</v>
      </c>
      <c r="AM18" s="252">
        <v>2.7</v>
      </c>
      <c r="AN18" s="252">
        <v>2.7</v>
      </c>
      <c r="AO18" s="252">
        <v>2.7</v>
      </c>
      <c r="AP18" s="252">
        <v>2.7</v>
      </c>
      <c r="AQ18" s="252">
        <v>2.7</v>
      </c>
      <c r="AR18" s="252">
        <v>2.7</v>
      </c>
      <c r="AS18" s="252">
        <v>2.7</v>
      </c>
      <c r="AT18" s="252">
        <v>2.7</v>
      </c>
      <c r="AU18" s="252">
        <v>2.7</v>
      </c>
      <c r="AV18" s="252">
        <v>2.7</v>
      </c>
      <c r="AW18" s="252">
        <v>2.7</v>
      </c>
      <c r="AX18" s="252">
        <v>2.7</v>
      </c>
      <c r="AY18" s="252">
        <v>2.7</v>
      </c>
      <c r="AZ18" s="252">
        <v>2.625</v>
      </c>
      <c r="BA18" s="252">
        <v>2.4750000000000001</v>
      </c>
      <c r="BB18" s="252">
        <v>2.4750000000000001</v>
      </c>
      <c r="BC18" s="252">
        <v>2.5499999999999998</v>
      </c>
      <c r="BD18" s="252">
        <v>2.7</v>
      </c>
      <c r="BE18" s="252">
        <v>2.72</v>
      </c>
      <c r="BF18" s="252">
        <v>2.72</v>
      </c>
      <c r="BG18" s="252">
        <v>2.73</v>
      </c>
      <c r="BH18" s="753" t="s">
        <v>1311</v>
      </c>
      <c r="BI18" s="753" t="s">
        <v>1311</v>
      </c>
      <c r="BJ18" s="252" t="s">
        <v>1311</v>
      </c>
      <c r="BK18" s="252" t="s">
        <v>1311</v>
      </c>
      <c r="BL18" s="252" t="s">
        <v>1311</v>
      </c>
      <c r="BM18" s="252" t="s">
        <v>1311</v>
      </c>
      <c r="BN18" s="252" t="s">
        <v>1311</v>
      </c>
      <c r="BO18" s="252" t="s">
        <v>1311</v>
      </c>
      <c r="BP18" s="252" t="s">
        <v>1311</v>
      </c>
      <c r="BQ18" s="252" t="s">
        <v>1311</v>
      </c>
      <c r="BR18" s="252" t="s">
        <v>1311</v>
      </c>
      <c r="BS18" s="252" t="s">
        <v>1311</v>
      </c>
      <c r="BT18" s="252" t="s">
        <v>1311</v>
      </c>
      <c r="BU18" s="252" t="s">
        <v>1311</v>
      </c>
      <c r="BV18" s="252" t="s">
        <v>1311</v>
      </c>
    </row>
    <row r="19" spans="1:74" ht="11.1" customHeight="1" x14ac:dyDescent="0.2">
      <c r="A19" s="162" t="s">
        <v>355</v>
      </c>
      <c r="B19" s="173" t="s">
        <v>345</v>
      </c>
      <c r="C19" s="252">
        <v>2.4</v>
      </c>
      <c r="D19" s="252">
        <v>2.4</v>
      </c>
      <c r="E19" s="252">
        <v>2.4</v>
      </c>
      <c r="F19" s="252">
        <v>2.4</v>
      </c>
      <c r="G19" s="252">
        <v>2.4</v>
      </c>
      <c r="H19" s="252">
        <v>2.4</v>
      </c>
      <c r="I19" s="252">
        <v>2.4</v>
      </c>
      <c r="J19" s="252">
        <v>2.4</v>
      </c>
      <c r="K19" s="252">
        <v>2.4</v>
      </c>
      <c r="L19" s="252">
        <v>2.4</v>
      </c>
      <c r="M19" s="252">
        <v>2.4</v>
      </c>
      <c r="N19" s="252">
        <v>2.4</v>
      </c>
      <c r="O19" s="252">
        <v>2.4</v>
      </c>
      <c r="P19" s="252">
        <v>2.4</v>
      </c>
      <c r="Q19" s="252">
        <v>2.4</v>
      </c>
      <c r="R19" s="252">
        <v>2.4</v>
      </c>
      <c r="S19" s="252">
        <v>2.4</v>
      </c>
      <c r="T19" s="252">
        <v>2.4</v>
      </c>
      <c r="U19" s="252">
        <v>2.4</v>
      </c>
      <c r="V19" s="252">
        <v>2.4</v>
      </c>
      <c r="W19" s="252">
        <v>2.4</v>
      </c>
      <c r="X19" s="252">
        <v>2.4</v>
      </c>
      <c r="Y19" s="252">
        <v>2.4</v>
      </c>
      <c r="Z19" s="252">
        <v>2.4</v>
      </c>
      <c r="AA19" s="252">
        <v>2.4</v>
      </c>
      <c r="AB19" s="252">
        <v>2.4</v>
      </c>
      <c r="AC19" s="252">
        <v>2.4</v>
      </c>
      <c r="AD19" s="252">
        <v>2.4</v>
      </c>
      <c r="AE19" s="252">
        <v>2.4</v>
      </c>
      <c r="AF19" s="252">
        <v>2.4</v>
      </c>
      <c r="AG19" s="252">
        <v>2.4</v>
      </c>
      <c r="AH19" s="252">
        <v>2.4</v>
      </c>
      <c r="AI19" s="252">
        <v>2.4</v>
      </c>
      <c r="AJ19" s="252">
        <v>2.4</v>
      </c>
      <c r="AK19" s="252">
        <v>2.4</v>
      </c>
      <c r="AL19" s="252">
        <v>2.4</v>
      </c>
      <c r="AM19" s="252">
        <v>2.4</v>
      </c>
      <c r="AN19" s="252">
        <v>2.4</v>
      </c>
      <c r="AO19" s="252">
        <v>2.4</v>
      </c>
      <c r="AP19" s="252">
        <v>2.4</v>
      </c>
      <c r="AQ19" s="252">
        <v>2.4</v>
      </c>
      <c r="AR19" s="252">
        <v>2.4</v>
      </c>
      <c r="AS19" s="252">
        <v>2.4</v>
      </c>
      <c r="AT19" s="252">
        <v>2.4</v>
      </c>
      <c r="AU19" s="252">
        <v>2.4</v>
      </c>
      <c r="AV19" s="252">
        <v>2.4</v>
      </c>
      <c r="AW19" s="252">
        <v>2.4</v>
      </c>
      <c r="AX19" s="252">
        <v>2.4</v>
      </c>
      <c r="AY19" s="252">
        <v>2.2999999999999998</v>
      </c>
      <c r="AZ19" s="252">
        <v>2.2999999999999998</v>
      </c>
      <c r="BA19" s="252">
        <v>2.2999999999999998</v>
      </c>
      <c r="BB19" s="252">
        <v>2.2999999999999998</v>
      </c>
      <c r="BC19" s="252">
        <v>2.2000000000000002</v>
      </c>
      <c r="BD19" s="252">
        <v>2.1800000000000002</v>
      </c>
      <c r="BE19" s="252">
        <v>2.12</v>
      </c>
      <c r="BF19" s="252">
        <v>2.11</v>
      </c>
      <c r="BG19" s="252">
        <v>2.1</v>
      </c>
      <c r="BH19" s="753" t="s">
        <v>1311</v>
      </c>
      <c r="BI19" s="753" t="s">
        <v>1311</v>
      </c>
      <c r="BJ19" s="252" t="s">
        <v>1311</v>
      </c>
      <c r="BK19" s="252" t="s">
        <v>1311</v>
      </c>
      <c r="BL19" s="252" t="s">
        <v>1311</v>
      </c>
      <c r="BM19" s="252" t="s">
        <v>1311</v>
      </c>
      <c r="BN19" s="252" t="s">
        <v>1311</v>
      </c>
      <c r="BO19" s="252" t="s">
        <v>1311</v>
      </c>
      <c r="BP19" s="252" t="s">
        <v>1311</v>
      </c>
      <c r="BQ19" s="252" t="s">
        <v>1311</v>
      </c>
      <c r="BR19" s="252" t="s">
        <v>1311</v>
      </c>
      <c r="BS19" s="252" t="s">
        <v>1311</v>
      </c>
      <c r="BT19" s="252" t="s">
        <v>1311</v>
      </c>
      <c r="BU19" s="252" t="s">
        <v>1311</v>
      </c>
      <c r="BV19" s="252" t="s">
        <v>1311</v>
      </c>
    </row>
    <row r="20" spans="1:74" ht="11.1" customHeight="1" x14ac:dyDescent="0.2">
      <c r="A20" s="162" t="s">
        <v>320</v>
      </c>
      <c r="B20" s="173" t="s">
        <v>89</v>
      </c>
      <c r="C20" s="252">
        <v>32.035499000000002</v>
      </c>
      <c r="D20" s="252">
        <v>32.380783999999998</v>
      </c>
      <c r="E20" s="252">
        <v>32.407910000000001</v>
      </c>
      <c r="F20" s="252">
        <v>32.631807000000002</v>
      </c>
      <c r="G20" s="252">
        <v>32.209465999999999</v>
      </c>
      <c r="H20" s="252">
        <v>32.307406999999998</v>
      </c>
      <c r="I20" s="252">
        <v>32.198405000000001</v>
      </c>
      <c r="J20" s="252">
        <v>32.454678999999999</v>
      </c>
      <c r="K20" s="252">
        <v>32.111902999999998</v>
      </c>
      <c r="L20" s="252">
        <v>31.730877</v>
      </c>
      <c r="M20" s="252">
        <v>31.534756999999999</v>
      </c>
      <c r="N20" s="252">
        <v>31.235826240000002</v>
      </c>
      <c r="O20" s="252">
        <v>31.085335000000001</v>
      </c>
      <c r="P20" s="252">
        <v>30.915861</v>
      </c>
      <c r="Q20" s="252">
        <v>31.068235000000001</v>
      </c>
      <c r="R20" s="252">
        <v>31.526727000000001</v>
      </c>
      <c r="S20" s="252">
        <v>31.661508000000001</v>
      </c>
      <c r="T20" s="252">
        <v>31.419040880000001</v>
      </c>
      <c r="U20" s="252">
        <v>31.535288000000001</v>
      </c>
      <c r="V20" s="252">
        <v>31.451654999999999</v>
      </c>
      <c r="W20" s="252">
        <v>30.755119000000001</v>
      </c>
      <c r="X20" s="252">
        <v>30.739885999999998</v>
      </c>
      <c r="Y20" s="252">
        <v>30.228998000000001</v>
      </c>
      <c r="Z20" s="252">
        <v>30.408234</v>
      </c>
      <c r="AA20" s="252">
        <v>31.016138000000002</v>
      </c>
      <c r="AB20" s="252">
        <v>31.156794000000001</v>
      </c>
      <c r="AC20" s="252">
        <v>30.620615000000001</v>
      </c>
      <c r="AD20" s="252">
        <v>30.680195000000001</v>
      </c>
      <c r="AE20" s="252">
        <v>30.556281999999999</v>
      </c>
      <c r="AF20" s="252">
        <v>30.629273999999999</v>
      </c>
      <c r="AG20" s="252">
        <v>30.957309989999999</v>
      </c>
      <c r="AH20" s="252">
        <v>31.123334</v>
      </c>
      <c r="AI20" s="252">
        <v>31.479859000000001</v>
      </c>
      <c r="AJ20" s="252">
        <v>31.489184999999999</v>
      </c>
      <c r="AK20" s="252">
        <v>31.031816790000001</v>
      </c>
      <c r="AL20" s="252">
        <v>31.188075000000001</v>
      </c>
      <c r="AM20" s="252">
        <v>30.865715000000002</v>
      </c>
      <c r="AN20" s="252">
        <v>30.848126000000001</v>
      </c>
      <c r="AO20" s="252">
        <v>31.437722000000001</v>
      </c>
      <c r="AP20" s="252">
        <v>31.640892999999998</v>
      </c>
      <c r="AQ20" s="252">
        <v>31.521193</v>
      </c>
      <c r="AR20" s="252">
        <v>32.066037000000001</v>
      </c>
      <c r="AS20" s="252">
        <v>32.230800000000002</v>
      </c>
      <c r="AT20" s="252">
        <v>32.145099999999999</v>
      </c>
      <c r="AU20" s="252">
        <v>32.231468900000003</v>
      </c>
      <c r="AV20" s="252">
        <v>32.097901200000003</v>
      </c>
      <c r="AW20" s="252">
        <v>32.107618799999997</v>
      </c>
      <c r="AX20" s="252">
        <v>31.8738831</v>
      </c>
      <c r="AY20" s="252">
        <v>31.847999999999999</v>
      </c>
      <c r="AZ20" s="252">
        <v>31.733000000000001</v>
      </c>
      <c r="BA20" s="252">
        <v>31.71</v>
      </c>
      <c r="BB20" s="252">
        <v>32.218000000000004</v>
      </c>
      <c r="BC20" s="252">
        <v>32.201000000000001</v>
      </c>
      <c r="BD20" s="252">
        <v>32.824475</v>
      </c>
      <c r="BE20" s="252">
        <v>32.840299999999999</v>
      </c>
      <c r="BF20" s="252">
        <v>32.834115400000002</v>
      </c>
      <c r="BG20" s="252">
        <v>32.830950000000001</v>
      </c>
      <c r="BH20" s="753">
        <v>32.848775000000003</v>
      </c>
      <c r="BI20" s="753">
        <v>32.802599999999998</v>
      </c>
      <c r="BJ20" s="753">
        <v>32.692425</v>
      </c>
      <c r="BK20" s="409">
        <v>32.686084999999999</v>
      </c>
      <c r="BL20" s="409">
        <v>32.763910000000003</v>
      </c>
      <c r="BM20" s="409">
        <v>32.796734999999998</v>
      </c>
      <c r="BN20" s="409">
        <v>32.897659046000001</v>
      </c>
      <c r="BO20" s="409">
        <v>33.099627931000001</v>
      </c>
      <c r="BP20" s="409">
        <v>33.252179855999998</v>
      </c>
      <c r="BQ20" s="409">
        <v>33.290698565</v>
      </c>
      <c r="BR20" s="409">
        <v>33.246800313999998</v>
      </c>
      <c r="BS20" s="409">
        <v>33.148685</v>
      </c>
      <c r="BT20" s="409">
        <v>33.15551</v>
      </c>
      <c r="BU20" s="409">
        <v>33.012335</v>
      </c>
      <c r="BV20" s="409">
        <v>32.959159999999997</v>
      </c>
    </row>
    <row r="21" spans="1:74" ht="11.1" customHeight="1" x14ac:dyDescent="0.2">
      <c r="C21" s="480"/>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749"/>
      <c r="AZ21" s="749"/>
      <c r="BA21" s="749"/>
      <c r="BB21" s="749"/>
      <c r="BC21" s="749"/>
      <c r="BD21" s="749"/>
      <c r="BE21" s="749"/>
      <c r="BF21" s="749"/>
      <c r="BG21" s="749"/>
      <c r="BH21" s="223"/>
      <c r="BI21" s="223"/>
      <c r="BJ21" s="223"/>
      <c r="BK21" s="492"/>
      <c r="BL21" s="492"/>
      <c r="BM21" s="492"/>
      <c r="BN21" s="492"/>
      <c r="BO21" s="492"/>
      <c r="BP21" s="492"/>
      <c r="BQ21" s="492"/>
      <c r="BR21" s="492"/>
      <c r="BS21" s="492"/>
      <c r="BT21" s="492"/>
      <c r="BU21" s="492"/>
      <c r="BV21" s="492"/>
    </row>
    <row r="22" spans="1:74" ht="11.1" customHeight="1" x14ac:dyDescent="0.2">
      <c r="A22" s="162" t="s">
        <v>528</v>
      </c>
      <c r="B22" s="172" t="s">
        <v>1272</v>
      </c>
      <c r="C22" s="252">
        <v>6.4689490000000003</v>
      </c>
      <c r="D22" s="252">
        <v>6.487673</v>
      </c>
      <c r="E22" s="252">
        <v>6.4799639999999998</v>
      </c>
      <c r="F22" s="252">
        <v>6.5295920000000001</v>
      </c>
      <c r="G22" s="252">
        <v>6.5289339999999996</v>
      </c>
      <c r="H22" s="252">
        <v>6.5197649999999996</v>
      </c>
      <c r="I22" s="252">
        <v>6.5520810000000003</v>
      </c>
      <c r="J22" s="252">
        <v>6.5500230000000004</v>
      </c>
      <c r="K22" s="252">
        <v>6.5594390000000002</v>
      </c>
      <c r="L22" s="252">
        <v>6.4414389999999999</v>
      </c>
      <c r="M22" s="252">
        <v>6.5678000000000001</v>
      </c>
      <c r="N22" s="252">
        <v>6.5898779999999997</v>
      </c>
      <c r="O22" s="252">
        <v>6.4777810000000002</v>
      </c>
      <c r="P22" s="252">
        <v>6.5207810000000004</v>
      </c>
      <c r="Q22" s="252">
        <v>6.5457809999999998</v>
      </c>
      <c r="R22" s="252">
        <v>6.5147810000000002</v>
      </c>
      <c r="S22" s="252">
        <v>6.4657809999999998</v>
      </c>
      <c r="T22" s="252">
        <v>6.4547809999999997</v>
      </c>
      <c r="U22" s="252">
        <v>6.4927809999999999</v>
      </c>
      <c r="V22" s="252">
        <v>6.4677809999999996</v>
      </c>
      <c r="W22" s="252">
        <v>6.4227809999999996</v>
      </c>
      <c r="X22" s="252">
        <v>6.4907810000000001</v>
      </c>
      <c r="Y22" s="252">
        <v>6.5007809999999999</v>
      </c>
      <c r="Z22" s="252">
        <v>6.4897809999999998</v>
      </c>
      <c r="AA22" s="252">
        <v>6.4303809999999997</v>
      </c>
      <c r="AB22" s="252">
        <v>6.4453810000000002</v>
      </c>
      <c r="AC22" s="252">
        <v>6.4723810000000004</v>
      </c>
      <c r="AD22" s="252">
        <v>6.4423810000000001</v>
      </c>
      <c r="AE22" s="252">
        <v>6.4533810000000003</v>
      </c>
      <c r="AF22" s="252">
        <v>6.3923810000000003</v>
      </c>
      <c r="AG22" s="252">
        <v>6.3943810000000001</v>
      </c>
      <c r="AH22" s="252">
        <v>6.4423810000000001</v>
      </c>
      <c r="AI22" s="252">
        <v>6.4893809999999998</v>
      </c>
      <c r="AJ22" s="252">
        <v>6.5313809999999997</v>
      </c>
      <c r="AK22" s="252">
        <v>6.5123810000000004</v>
      </c>
      <c r="AL22" s="252">
        <v>6.5063810000000002</v>
      </c>
      <c r="AM22" s="252">
        <v>6.5255809999999999</v>
      </c>
      <c r="AN22" s="252">
        <v>6.5305809999999997</v>
      </c>
      <c r="AO22" s="252">
        <v>6.5415809999999999</v>
      </c>
      <c r="AP22" s="252">
        <v>6.5515809999999997</v>
      </c>
      <c r="AQ22" s="252">
        <v>6.5575809999999999</v>
      </c>
      <c r="AR22" s="252">
        <v>6.560581</v>
      </c>
      <c r="AS22" s="252">
        <v>6.5665810000000002</v>
      </c>
      <c r="AT22" s="252">
        <v>6.568581</v>
      </c>
      <c r="AU22" s="252">
        <v>6.5715810000000001</v>
      </c>
      <c r="AV22" s="252">
        <v>6.5715810000000001</v>
      </c>
      <c r="AW22" s="252">
        <v>6.5755809999999997</v>
      </c>
      <c r="AX22" s="252">
        <v>6.5755809999999997</v>
      </c>
      <c r="AY22" s="252">
        <v>6.6105809999999998</v>
      </c>
      <c r="AZ22" s="252">
        <v>6.6095810000000004</v>
      </c>
      <c r="BA22" s="252">
        <v>6.6095810000000004</v>
      </c>
      <c r="BB22" s="252">
        <v>6.608581</v>
      </c>
      <c r="BC22" s="252">
        <v>6.6135809999999999</v>
      </c>
      <c r="BD22" s="252">
        <v>6.8051939499999996</v>
      </c>
      <c r="BE22" s="252">
        <v>6.8197201793</v>
      </c>
      <c r="BF22" s="252">
        <v>6.8336917516</v>
      </c>
      <c r="BG22" s="252">
        <v>6.8478156223999997</v>
      </c>
      <c r="BH22" s="753">
        <v>6.8611102700000002</v>
      </c>
      <c r="BI22" s="753">
        <v>6.8803693203999998</v>
      </c>
      <c r="BJ22" s="753">
        <v>6.9094001273999996</v>
      </c>
      <c r="BK22" s="409">
        <v>6.9369896215000004</v>
      </c>
      <c r="BL22" s="409">
        <v>6.9520681027000002</v>
      </c>
      <c r="BM22" s="409">
        <v>6.9665042978000002</v>
      </c>
      <c r="BN22" s="409">
        <v>6.9812511558999999</v>
      </c>
      <c r="BO22" s="409">
        <v>6.9957640206000002</v>
      </c>
      <c r="BP22" s="409">
        <v>7.0211982383000002</v>
      </c>
      <c r="BQ22" s="409">
        <v>7.0462438767000002</v>
      </c>
      <c r="BR22" s="409">
        <v>7.0709117897000002</v>
      </c>
      <c r="BS22" s="409">
        <v>7.0978528081999999</v>
      </c>
      <c r="BT22" s="409">
        <v>7.1120014684999999</v>
      </c>
      <c r="BU22" s="409">
        <v>7.1271930702999997</v>
      </c>
      <c r="BV22" s="409">
        <v>7.1421227275000003</v>
      </c>
    </row>
    <row r="23" spans="1:74" ht="11.1" customHeight="1" x14ac:dyDescent="0.2">
      <c r="C23" s="223"/>
      <c r="D23" s="223"/>
      <c r="E23" s="223"/>
      <c r="F23" s="223"/>
      <c r="G23" s="223"/>
      <c r="H23" s="223"/>
      <c r="I23" s="223"/>
      <c r="J23" s="223"/>
      <c r="K23" s="223"/>
      <c r="L23" s="223"/>
      <c r="M23" s="223"/>
      <c r="N23" s="223"/>
      <c r="O23" s="223"/>
      <c r="P23" s="223"/>
      <c r="Q23" s="223"/>
      <c r="R23" s="223"/>
      <c r="S23" s="223"/>
      <c r="T23" s="223"/>
      <c r="U23" s="223"/>
      <c r="V23" s="223"/>
      <c r="W23" s="223"/>
      <c r="X23" s="223"/>
      <c r="Y23" s="223"/>
      <c r="Z23" s="223"/>
      <c r="AA23" s="223"/>
      <c r="AB23" s="223"/>
      <c r="AC23" s="223"/>
      <c r="AD23" s="223"/>
      <c r="AE23" s="223"/>
      <c r="AF23" s="223"/>
      <c r="AG23" s="223"/>
      <c r="AH23" s="223"/>
      <c r="AI23" s="223"/>
      <c r="AJ23" s="223"/>
      <c r="AK23" s="223"/>
      <c r="AL23" s="223"/>
      <c r="AM23" s="223"/>
      <c r="AN23" s="223"/>
      <c r="AO23" s="223"/>
      <c r="AP23" s="223"/>
      <c r="AQ23" s="223"/>
      <c r="AR23" s="223"/>
      <c r="AS23" s="223"/>
      <c r="AT23" s="223"/>
      <c r="AU23" s="223"/>
      <c r="AV23" s="223"/>
      <c r="AW23" s="223"/>
      <c r="AX23" s="223"/>
      <c r="AY23" s="749"/>
      <c r="AZ23" s="749"/>
      <c r="BA23" s="749"/>
      <c r="BB23" s="749"/>
      <c r="BC23" s="749"/>
      <c r="BD23" s="749"/>
      <c r="BE23" s="749"/>
      <c r="BF23" s="749"/>
      <c r="BG23" s="749"/>
      <c r="BH23" s="223"/>
      <c r="BI23" s="223"/>
      <c r="BJ23" s="223"/>
      <c r="BK23" s="492"/>
      <c r="BL23" s="492"/>
      <c r="BM23" s="492"/>
      <c r="BN23" s="492"/>
      <c r="BO23" s="492"/>
      <c r="BP23" s="492"/>
      <c r="BQ23" s="492"/>
      <c r="BR23" s="492"/>
      <c r="BS23" s="492"/>
      <c r="BT23" s="492"/>
      <c r="BU23" s="492"/>
      <c r="BV23" s="492"/>
    </row>
    <row r="24" spans="1:74" ht="11.1" customHeight="1" x14ac:dyDescent="0.2">
      <c r="A24" s="162" t="s">
        <v>319</v>
      </c>
      <c r="B24" s="172" t="s">
        <v>90</v>
      </c>
      <c r="C24" s="252">
        <v>38.504447999999996</v>
      </c>
      <c r="D24" s="252">
        <v>38.868456999999999</v>
      </c>
      <c r="E24" s="252">
        <v>38.887873999999996</v>
      </c>
      <c r="F24" s="252">
        <v>39.161399000000003</v>
      </c>
      <c r="G24" s="252">
        <v>38.738399999999999</v>
      </c>
      <c r="H24" s="252">
        <v>38.827171999999997</v>
      </c>
      <c r="I24" s="252">
        <v>38.750486000000002</v>
      </c>
      <c r="J24" s="252">
        <v>39.004702000000002</v>
      </c>
      <c r="K24" s="252">
        <v>38.671342000000003</v>
      </c>
      <c r="L24" s="252">
        <v>38.172316000000002</v>
      </c>
      <c r="M24" s="252">
        <v>38.102556999999997</v>
      </c>
      <c r="N24" s="252">
        <v>37.82570424</v>
      </c>
      <c r="O24" s="252">
        <v>37.563116000000001</v>
      </c>
      <c r="P24" s="252">
        <v>37.436641999999999</v>
      </c>
      <c r="Q24" s="252">
        <v>37.614015999999999</v>
      </c>
      <c r="R24" s="252">
        <v>38.041508</v>
      </c>
      <c r="S24" s="252">
        <v>38.127288999999998</v>
      </c>
      <c r="T24" s="252">
        <v>37.873821880000001</v>
      </c>
      <c r="U24" s="252">
        <v>38.028069000000002</v>
      </c>
      <c r="V24" s="252">
        <v>37.919435999999997</v>
      </c>
      <c r="W24" s="252">
        <v>37.177900000000001</v>
      </c>
      <c r="X24" s="252">
        <v>37.230666999999997</v>
      </c>
      <c r="Y24" s="252">
        <v>36.729779000000001</v>
      </c>
      <c r="Z24" s="252">
        <v>36.898015000000001</v>
      </c>
      <c r="AA24" s="252">
        <v>37.446519000000002</v>
      </c>
      <c r="AB24" s="252">
        <v>37.602175000000003</v>
      </c>
      <c r="AC24" s="252">
        <v>37.092995999999999</v>
      </c>
      <c r="AD24" s="252">
        <v>37.122576000000002</v>
      </c>
      <c r="AE24" s="252">
        <v>37.009663000000003</v>
      </c>
      <c r="AF24" s="252">
        <v>37.021655000000003</v>
      </c>
      <c r="AG24" s="252">
        <v>37.351690990000002</v>
      </c>
      <c r="AH24" s="252">
        <v>37.565714999999997</v>
      </c>
      <c r="AI24" s="252">
        <v>37.969239999999999</v>
      </c>
      <c r="AJ24" s="252">
        <v>38.020566000000002</v>
      </c>
      <c r="AK24" s="252">
        <v>37.544197789999998</v>
      </c>
      <c r="AL24" s="252">
        <v>37.694456000000002</v>
      </c>
      <c r="AM24" s="252">
        <v>37.391295999999997</v>
      </c>
      <c r="AN24" s="252">
        <v>37.378706999999999</v>
      </c>
      <c r="AO24" s="252">
        <v>37.979303000000002</v>
      </c>
      <c r="AP24" s="252">
        <v>38.192473999999997</v>
      </c>
      <c r="AQ24" s="252">
        <v>38.078774000000003</v>
      </c>
      <c r="AR24" s="252">
        <v>38.626618000000001</v>
      </c>
      <c r="AS24" s="252">
        <v>38.797381000000001</v>
      </c>
      <c r="AT24" s="252">
        <v>38.713681000000001</v>
      </c>
      <c r="AU24" s="252">
        <v>38.803049899999998</v>
      </c>
      <c r="AV24" s="252">
        <v>38.669482199999997</v>
      </c>
      <c r="AW24" s="252">
        <v>38.683199799999997</v>
      </c>
      <c r="AX24" s="252">
        <v>38.4494641</v>
      </c>
      <c r="AY24" s="252">
        <v>38.458581000000002</v>
      </c>
      <c r="AZ24" s="252">
        <v>38.342581000000003</v>
      </c>
      <c r="BA24" s="252">
        <v>38.319580999999999</v>
      </c>
      <c r="BB24" s="252">
        <v>38.826580999999997</v>
      </c>
      <c r="BC24" s="252">
        <v>38.814580999999997</v>
      </c>
      <c r="BD24" s="252">
        <v>39.629668950000003</v>
      </c>
      <c r="BE24" s="252">
        <v>39.660020179</v>
      </c>
      <c r="BF24" s="252">
        <v>39.667807152000002</v>
      </c>
      <c r="BG24" s="252">
        <v>39.678765622</v>
      </c>
      <c r="BH24" s="753">
        <v>39.709885270000001</v>
      </c>
      <c r="BI24" s="753">
        <v>39.682969319999998</v>
      </c>
      <c r="BJ24" s="753">
        <v>39.601825126999998</v>
      </c>
      <c r="BK24" s="409">
        <v>39.623074621000001</v>
      </c>
      <c r="BL24" s="409">
        <v>39.715978102999998</v>
      </c>
      <c r="BM24" s="409">
        <v>39.763239298000002</v>
      </c>
      <c r="BN24" s="409">
        <v>39.878910202</v>
      </c>
      <c r="BO24" s="409">
        <v>40.095391952</v>
      </c>
      <c r="BP24" s="409">
        <v>40.273378094000002</v>
      </c>
      <c r="BQ24" s="409">
        <v>40.336942442000002</v>
      </c>
      <c r="BR24" s="409">
        <v>40.317712104000002</v>
      </c>
      <c r="BS24" s="409">
        <v>40.246537807999999</v>
      </c>
      <c r="BT24" s="409">
        <v>40.267511468000002</v>
      </c>
      <c r="BU24" s="409">
        <v>40.139528069999997</v>
      </c>
      <c r="BV24" s="409">
        <v>40.101282728000001</v>
      </c>
    </row>
    <row r="25" spans="1:74" ht="11.1" customHeight="1" x14ac:dyDescent="0.2">
      <c r="C25" s="223"/>
      <c r="D25" s="223"/>
      <c r="E25" s="223"/>
      <c r="F25" s="223"/>
      <c r="G25" s="223"/>
      <c r="H25" s="223"/>
      <c r="I25" s="223"/>
      <c r="J25" s="223"/>
      <c r="K25" s="223"/>
      <c r="L25" s="223"/>
      <c r="M25" s="223"/>
      <c r="N25" s="223"/>
      <c r="O25" s="223"/>
      <c r="P25" s="223"/>
      <c r="Q25" s="223"/>
      <c r="R25" s="223"/>
      <c r="S25" s="223"/>
      <c r="T25" s="223"/>
      <c r="U25" s="223"/>
      <c r="V25" s="223"/>
      <c r="W25" s="223"/>
      <c r="X25" s="223"/>
      <c r="Y25" s="223"/>
      <c r="Z25" s="223"/>
      <c r="AA25" s="223"/>
      <c r="AB25" s="223"/>
      <c r="AC25" s="223"/>
      <c r="AD25" s="223"/>
      <c r="AE25" s="223"/>
      <c r="AF25" s="223"/>
      <c r="AG25" s="223"/>
      <c r="AH25" s="223"/>
      <c r="AI25" s="223"/>
      <c r="AJ25" s="223"/>
      <c r="AK25" s="223"/>
      <c r="AL25" s="223"/>
      <c r="AM25" s="223"/>
      <c r="AN25" s="223"/>
      <c r="AO25" s="223"/>
      <c r="AP25" s="223"/>
      <c r="AQ25" s="223"/>
      <c r="AR25" s="223"/>
      <c r="AS25" s="223"/>
      <c r="AT25" s="223"/>
      <c r="AU25" s="223"/>
      <c r="AV25" s="223"/>
      <c r="AW25" s="223"/>
      <c r="AX25" s="223"/>
      <c r="AY25" s="749"/>
      <c r="AZ25" s="749"/>
      <c r="BA25" s="749"/>
      <c r="BB25" s="749"/>
      <c r="BC25" s="749"/>
      <c r="BD25" s="749"/>
      <c r="BE25" s="749"/>
      <c r="BF25" s="749"/>
      <c r="BG25" s="749"/>
      <c r="BH25" s="223"/>
      <c r="BI25" s="223"/>
      <c r="BJ25" s="223"/>
      <c r="BK25" s="492"/>
      <c r="BL25" s="492"/>
      <c r="BM25" s="492"/>
      <c r="BN25" s="492"/>
      <c r="BO25" s="492"/>
      <c r="BP25" s="492"/>
      <c r="BQ25" s="492"/>
      <c r="BR25" s="492"/>
      <c r="BS25" s="492"/>
      <c r="BT25" s="492"/>
      <c r="BU25" s="492"/>
      <c r="BV25" s="492"/>
    </row>
    <row r="26" spans="1:74" ht="11.1" customHeight="1" x14ac:dyDescent="0.2">
      <c r="B26" s="254" t="s">
        <v>348</v>
      </c>
      <c r="C26" s="252"/>
      <c r="D26" s="252"/>
      <c r="E26" s="252"/>
      <c r="F26" s="252"/>
      <c r="G26" s="252"/>
      <c r="H26" s="252"/>
      <c r="I26" s="252"/>
      <c r="J26" s="252"/>
      <c r="K26" s="252"/>
      <c r="L26" s="252"/>
      <c r="M26" s="252"/>
      <c r="N26" s="252"/>
      <c r="O26" s="252"/>
      <c r="P26" s="252"/>
      <c r="Q26" s="252"/>
      <c r="R26" s="252"/>
      <c r="S26" s="252"/>
      <c r="T26" s="252"/>
      <c r="U26" s="252"/>
      <c r="V26" s="252"/>
      <c r="W26" s="252"/>
      <c r="X26" s="252"/>
      <c r="Y26" s="252"/>
      <c r="Z26" s="252"/>
      <c r="AA26" s="252"/>
      <c r="AB26" s="252"/>
      <c r="AC26" s="252"/>
      <c r="AD26" s="252"/>
      <c r="AE26" s="252"/>
      <c r="AF26" s="252"/>
      <c r="AG26" s="252"/>
      <c r="AH26" s="252"/>
      <c r="AI26" s="252"/>
      <c r="AJ26" s="252"/>
      <c r="AK26" s="252"/>
      <c r="AL26" s="252"/>
      <c r="AM26" s="252"/>
      <c r="AN26" s="252"/>
      <c r="AO26" s="252"/>
      <c r="AP26" s="252"/>
      <c r="AQ26" s="252"/>
      <c r="AR26" s="252"/>
      <c r="AS26" s="252"/>
      <c r="AT26" s="252"/>
      <c r="AU26" s="252"/>
      <c r="AV26" s="252"/>
      <c r="AW26" s="252"/>
      <c r="AX26" s="252"/>
      <c r="AY26" s="252"/>
      <c r="AZ26" s="252"/>
      <c r="BA26" s="252"/>
      <c r="BB26" s="252"/>
      <c r="BC26" s="252"/>
      <c r="BD26" s="252"/>
      <c r="BE26" s="252"/>
      <c r="BF26" s="252"/>
      <c r="BG26" s="252"/>
      <c r="BH26" s="753"/>
      <c r="BI26" s="753"/>
      <c r="BJ26" s="753"/>
      <c r="BK26" s="409"/>
      <c r="BL26" s="409"/>
      <c r="BM26" s="409"/>
      <c r="BN26" s="409"/>
      <c r="BO26" s="409"/>
      <c r="BP26" s="409"/>
      <c r="BQ26" s="409"/>
      <c r="BR26" s="409"/>
      <c r="BS26" s="409"/>
      <c r="BT26" s="409"/>
      <c r="BU26" s="409"/>
      <c r="BV26" s="409"/>
    </row>
    <row r="27" spans="1:74" ht="11.1" customHeight="1" x14ac:dyDescent="0.2">
      <c r="A27" s="162" t="s">
        <v>706</v>
      </c>
      <c r="B27" s="173" t="s">
        <v>707</v>
      </c>
      <c r="C27" s="252">
        <v>6.4</v>
      </c>
      <c r="D27" s="252">
        <v>6.7</v>
      </c>
      <c r="E27" s="252">
        <v>6.65</v>
      </c>
      <c r="F27" s="252">
        <v>6.9</v>
      </c>
      <c r="G27" s="252">
        <v>6.8</v>
      </c>
      <c r="H27" s="252">
        <v>6.75</v>
      </c>
      <c r="I27" s="252">
        <v>6.7</v>
      </c>
      <c r="J27" s="252">
        <v>6.9</v>
      </c>
      <c r="K27" s="252">
        <v>6.7</v>
      </c>
      <c r="L27" s="252">
        <v>6.58</v>
      </c>
      <c r="M27" s="252">
        <v>6.46</v>
      </c>
      <c r="N27" s="252">
        <v>6.58</v>
      </c>
      <c r="O27" s="252">
        <v>6.52</v>
      </c>
      <c r="P27" s="252">
        <v>6.42</v>
      </c>
      <c r="Q27" s="252">
        <v>6.57</v>
      </c>
      <c r="R27" s="252">
        <v>6.6150000000000002</v>
      </c>
      <c r="S27" s="252">
        <v>6.64</v>
      </c>
      <c r="T27" s="252">
        <v>6.18</v>
      </c>
      <c r="U27" s="252">
        <v>6.1</v>
      </c>
      <c r="V27" s="252">
        <v>5.64</v>
      </c>
      <c r="W27" s="252">
        <v>5.5</v>
      </c>
      <c r="X27" s="252">
        <v>5.63</v>
      </c>
      <c r="Y27" s="252">
        <v>5.12</v>
      </c>
      <c r="Z27" s="252">
        <v>5.33</v>
      </c>
      <c r="AA27" s="252">
        <v>5.53</v>
      </c>
      <c r="AB27" s="252">
        <v>5.42</v>
      </c>
      <c r="AC27" s="252">
        <v>5.18</v>
      </c>
      <c r="AD27" s="252">
        <v>5.26</v>
      </c>
      <c r="AE27" s="252">
        <v>5.12</v>
      </c>
      <c r="AF27" s="252">
        <v>5.2050000000000001</v>
      </c>
      <c r="AG27" s="252">
        <v>5.5049999999999999</v>
      </c>
      <c r="AH27" s="252">
        <v>5.75</v>
      </c>
      <c r="AI27" s="252">
        <v>5.9649999999999999</v>
      </c>
      <c r="AJ27" s="252">
        <v>6.0049999999999999</v>
      </c>
      <c r="AK27" s="252">
        <v>5.7549999999999999</v>
      </c>
      <c r="AL27" s="252">
        <v>5.57</v>
      </c>
      <c r="AM27" s="252">
        <v>5.51</v>
      </c>
      <c r="AN27" s="252">
        <v>5.45</v>
      </c>
      <c r="AO27" s="252">
        <v>5.44</v>
      </c>
      <c r="AP27" s="252">
        <v>5.58</v>
      </c>
      <c r="AQ27" s="252">
        <v>5.21</v>
      </c>
      <c r="AR27" s="252">
        <v>5.3</v>
      </c>
      <c r="AS27" s="252">
        <v>5.37</v>
      </c>
      <c r="AT27" s="252">
        <v>5.4</v>
      </c>
      <c r="AU27" s="252">
        <v>5.3449999999999998</v>
      </c>
      <c r="AV27" s="252">
        <v>5.4050000000000002</v>
      </c>
      <c r="AW27" s="252">
        <v>5.415</v>
      </c>
      <c r="AX27" s="252">
        <v>5.335</v>
      </c>
      <c r="AY27" s="252">
        <v>5.2350000000000003</v>
      </c>
      <c r="AZ27" s="252">
        <v>5.1749999999999998</v>
      </c>
      <c r="BA27" s="252">
        <v>5.0599999999999996</v>
      </c>
      <c r="BB27" s="252">
        <v>5.0449999999999999</v>
      </c>
      <c r="BC27" s="252">
        <v>4.7750000000000004</v>
      </c>
      <c r="BD27" s="252">
        <v>4.9349999999999996</v>
      </c>
      <c r="BE27" s="252">
        <v>4.8410000000000002</v>
      </c>
      <c r="BF27" s="252">
        <v>4.8250000000000002</v>
      </c>
      <c r="BG27" s="252">
        <v>4.87</v>
      </c>
      <c r="BH27" s="753">
        <v>5.0599999999999996</v>
      </c>
      <c r="BI27" s="753">
        <v>5.21</v>
      </c>
      <c r="BJ27" s="755">
        <v>5.28</v>
      </c>
      <c r="BK27" s="493">
        <v>5.2850000000000001</v>
      </c>
      <c r="BL27" s="493">
        <v>5.36</v>
      </c>
      <c r="BM27" s="493">
        <v>5.3849999999999998</v>
      </c>
      <c r="BN27" s="493">
        <v>5.39</v>
      </c>
      <c r="BO27" s="493">
        <v>5.3949999999999996</v>
      </c>
      <c r="BP27" s="493">
        <v>5.4</v>
      </c>
      <c r="BQ27" s="493">
        <v>5.4020000000000001</v>
      </c>
      <c r="BR27" s="493">
        <v>5.4039999999999999</v>
      </c>
      <c r="BS27" s="493">
        <v>5.4059999999999997</v>
      </c>
      <c r="BT27" s="493">
        <v>5.4080000000000004</v>
      </c>
      <c r="BU27" s="493">
        <v>5.41</v>
      </c>
      <c r="BV27" s="493">
        <v>5.4119999999999999</v>
      </c>
    </row>
    <row r="28" spans="1:74" ht="11.1" customHeight="1" x14ac:dyDescent="0.2">
      <c r="A28" s="162" t="s">
        <v>708</v>
      </c>
      <c r="B28" s="173" t="s">
        <v>709</v>
      </c>
      <c r="C28" s="252">
        <v>2.9039280000000001</v>
      </c>
      <c r="D28" s="252">
        <v>2.902857</v>
      </c>
      <c r="E28" s="252">
        <v>2.899346</v>
      </c>
      <c r="F28" s="252">
        <v>2.9003739999999998</v>
      </c>
      <c r="G28" s="252">
        <v>2.8978389999999998</v>
      </c>
      <c r="H28" s="252">
        <v>2.901697</v>
      </c>
      <c r="I28" s="252">
        <v>2.9079619999999999</v>
      </c>
      <c r="J28" s="252">
        <v>2.912013</v>
      </c>
      <c r="K28" s="252">
        <v>2.906447</v>
      </c>
      <c r="L28" s="252">
        <v>2.9028649999999998</v>
      </c>
      <c r="M28" s="252">
        <v>2.904315</v>
      </c>
      <c r="N28" s="252">
        <v>2.9033652399999998</v>
      </c>
      <c r="O28" s="252">
        <v>2.905335</v>
      </c>
      <c r="P28" s="252">
        <v>2.9058609999999998</v>
      </c>
      <c r="Q28" s="252">
        <v>2.9042349999999999</v>
      </c>
      <c r="R28" s="252">
        <v>2.915727</v>
      </c>
      <c r="S28" s="252">
        <v>2.9215080000000002</v>
      </c>
      <c r="T28" s="252">
        <v>2.9240409999999999</v>
      </c>
      <c r="U28" s="252">
        <v>2.930288</v>
      </c>
      <c r="V28" s="252">
        <v>2.936655</v>
      </c>
      <c r="W28" s="252">
        <v>2.9351189999999998</v>
      </c>
      <c r="X28" s="252">
        <v>2.939886</v>
      </c>
      <c r="Y28" s="252">
        <v>2.944998</v>
      </c>
      <c r="Z28" s="252">
        <v>2.9482339999999998</v>
      </c>
      <c r="AA28" s="252">
        <v>2.9501379999999999</v>
      </c>
      <c r="AB28" s="252">
        <v>2.9507940000000001</v>
      </c>
      <c r="AC28" s="252">
        <v>2.9566150000000002</v>
      </c>
      <c r="AD28" s="252">
        <v>2.9601950000000001</v>
      </c>
      <c r="AE28" s="252">
        <v>2.9542820000000001</v>
      </c>
      <c r="AF28" s="252">
        <v>2.9552740000000002</v>
      </c>
      <c r="AG28" s="252">
        <v>2.95831</v>
      </c>
      <c r="AH28" s="252">
        <v>2.9583339999999998</v>
      </c>
      <c r="AI28" s="252">
        <v>2.9508589999999999</v>
      </c>
      <c r="AJ28" s="252">
        <v>2.957185</v>
      </c>
      <c r="AK28" s="252">
        <v>2.9628169999999998</v>
      </c>
      <c r="AL28" s="252">
        <v>2.9610750000000001</v>
      </c>
      <c r="AM28" s="252">
        <v>2.9577230000000001</v>
      </c>
      <c r="AN28" s="252">
        <v>2.9531260000000001</v>
      </c>
      <c r="AO28" s="252">
        <v>2.9527239999999999</v>
      </c>
      <c r="AP28" s="252">
        <v>2.9478930000000001</v>
      </c>
      <c r="AQ28" s="252">
        <v>2.9431929999999999</v>
      </c>
      <c r="AR28" s="252">
        <v>2.9410440000000002</v>
      </c>
      <c r="AS28" s="252">
        <v>2.9378000000000002</v>
      </c>
      <c r="AT28" s="252">
        <v>2.9371320000000001</v>
      </c>
      <c r="AU28" s="252">
        <v>2.9624689000000002</v>
      </c>
      <c r="AV28" s="252">
        <v>2.9689011999999999</v>
      </c>
      <c r="AW28" s="252">
        <v>2.9746188</v>
      </c>
      <c r="AX28" s="252">
        <v>2.9728830999999998</v>
      </c>
      <c r="AY28" s="252">
        <v>2.8330000000000002</v>
      </c>
      <c r="AZ28" s="252">
        <v>2.8380000000000001</v>
      </c>
      <c r="BA28" s="252">
        <v>2.85</v>
      </c>
      <c r="BB28" s="252">
        <v>2.855</v>
      </c>
      <c r="BC28" s="252">
        <v>2.7559999999999998</v>
      </c>
      <c r="BD28" s="252">
        <v>2.73</v>
      </c>
      <c r="BE28" s="252">
        <v>2.665</v>
      </c>
      <c r="BF28" s="252">
        <v>2.6599903999999999</v>
      </c>
      <c r="BG28" s="252">
        <v>2.657</v>
      </c>
      <c r="BH28" s="753">
        <v>2.6459999999999999</v>
      </c>
      <c r="BI28" s="753">
        <v>2.605</v>
      </c>
      <c r="BJ28" s="755">
        <v>2.58</v>
      </c>
      <c r="BK28" s="493">
        <v>2.5550000000000002</v>
      </c>
      <c r="BL28" s="493">
        <v>2.5459999999999998</v>
      </c>
      <c r="BM28" s="493">
        <v>2.552</v>
      </c>
      <c r="BN28" s="493">
        <v>2.5460990460000001</v>
      </c>
      <c r="BO28" s="493">
        <v>2.5412430000000001</v>
      </c>
      <c r="BP28" s="493">
        <v>2.5389699999999999</v>
      </c>
      <c r="BQ28" s="493">
        <v>2.5056639999999999</v>
      </c>
      <c r="BR28" s="493">
        <v>2.5049403140000002</v>
      </c>
      <c r="BS28" s="493">
        <v>2.5</v>
      </c>
      <c r="BT28" s="493">
        <v>2.5</v>
      </c>
      <c r="BU28" s="493">
        <v>2.5</v>
      </c>
      <c r="BV28" s="493">
        <v>2.5</v>
      </c>
    </row>
    <row r="29" spans="1:74" ht="11.1" customHeight="1" x14ac:dyDescent="0.2">
      <c r="A29" s="162" t="s">
        <v>710</v>
      </c>
      <c r="B29" s="173" t="s">
        <v>711</v>
      </c>
      <c r="C29" s="252">
        <v>24.25</v>
      </c>
      <c r="D29" s="252">
        <v>24.1</v>
      </c>
      <c r="E29" s="252">
        <v>24.1</v>
      </c>
      <c r="F29" s="252">
        <v>24.08</v>
      </c>
      <c r="G29" s="252">
        <v>23.954999999999998</v>
      </c>
      <c r="H29" s="252">
        <v>23.83</v>
      </c>
      <c r="I29" s="252">
        <v>23.78</v>
      </c>
      <c r="J29" s="252">
        <v>23.73</v>
      </c>
      <c r="K29" s="252">
        <v>23.83</v>
      </c>
      <c r="L29" s="252">
        <v>23.58</v>
      </c>
      <c r="M29" s="252">
        <v>23.73</v>
      </c>
      <c r="N29" s="252">
        <v>23.61</v>
      </c>
      <c r="O29" s="252">
        <v>23.56</v>
      </c>
      <c r="P29" s="252">
        <v>23.56</v>
      </c>
      <c r="Q29" s="252">
        <v>23.56</v>
      </c>
      <c r="R29" s="252">
        <v>23.66</v>
      </c>
      <c r="S29" s="252">
        <v>23.66</v>
      </c>
      <c r="T29" s="252">
        <v>23.585000000000001</v>
      </c>
      <c r="U29" s="252">
        <v>23.585000000000001</v>
      </c>
      <c r="V29" s="252">
        <v>23.76</v>
      </c>
      <c r="W29" s="252">
        <v>23.31</v>
      </c>
      <c r="X29" s="252">
        <v>23.46</v>
      </c>
      <c r="Y29" s="252">
        <v>23.46</v>
      </c>
      <c r="Z29" s="252">
        <v>23.43</v>
      </c>
      <c r="AA29" s="252">
        <v>23.74</v>
      </c>
      <c r="AB29" s="252">
        <v>24.04</v>
      </c>
      <c r="AC29" s="252">
        <v>23.94</v>
      </c>
      <c r="AD29" s="252">
        <v>23.905000000000001</v>
      </c>
      <c r="AE29" s="252">
        <v>23.93</v>
      </c>
      <c r="AF29" s="252">
        <v>23.93</v>
      </c>
      <c r="AG29" s="252">
        <v>23.8</v>
      </c>
      <c r="AH29" s="252">
        <v>23.83</v>
      </c>
      <c r="AI29" s="252">
        <v>24.08</v>
      </c>
      <c r="AJ29" s="252">
        <v>23.88</v>
      </c>
      <c r="AK29" s="252">
        <v>23.68</v>
      </c>
      <c r="AL29" s="252">
        <v>24.03</v>
      </c>
      <c r="AM29" s="252">
        <v>23.78</v>
      </c>
      <c r="AN29" s="252">
        <v>23.73</v>
      </c>
      <c r="AO29" s="252">
        <v>24.13</v>
      </c>
      <c r="AP29" s="252">
        <v>24.18</v>
      </c>
      <c r="AQ29" s="252">
        <v>24.18</v>
      </c>
      <c r="AR29" s="252">
        <v>24.48</v>
      </c>
      <c r="AS29" s="252">
        <v>24.53</v>
      </c>
      <c r="AT29" s="252">
        <v>24.43</v>
      </c>
      <c r="AU29" s="252">
        <v>24.63</v>
      </c>
      <c r="AV29" s="252">
        <v>24.48</v>
      </c>
      <c r="AW29" s="252">
        <v>24.58</v>
      </c>
      <c r="AX29" s="252">
        <v>24.53</v>
      </c>
      <c r="AY29" s="252">
        <v>24.79</v>
      </c>
      <c r="AZ29" s="252">
        <v>24.835000000000001</v>
      </c>
      <c r="BA29" s="252">
        <v>25.004999999999999</v>
      </c>
      <c r="BB29" s="252">
        <v>25.024999999999999</v>
      </c>
      <c r="BC29" s="252">
        <v>25.21</v>
      </c>
      <c r="BD29" s="252">
        <v>25.45</v>
      </c>
      <c r="BE29" s="252">
        <v>25.5</v>
      </c>
      <c r="BF29" s="252">
        <v>25.55</v>
      </c>
      <c r="BG29" s="252">
        <v>25.57</v>
      </c>
      <c r="BH29" s="753">
        <v>25.553999999999998</v>
      </c>
      <c r="BI29" s="753">
        <v>25.553999999999998</v>
      </c>
      <c r="BJ29" s="755">
        <v>25.553999999999998</v>
      </c>
      <c r="BK29" s="493">
        <v>25.559000000000001</v>
      </c>
      <c r="BL29" s="493">
        <v>25.574000000000002</v>
      </c>
      <c r="BM29" s="493">
        <v>25.579000000000001</v>
      </c>
      <c r="BN29" s="493">
        <v>25.584</v>
      </c>
      <c r="BO29" s="493">
        <v>25.588999999999999</v>
      </c>
      <c r="BP29" s="493">
        <v>25.603999999999999</v>
      </c>
      <c r="BQ29" s="493">
        <v>25.619</v>
      </c>
      <c r="BR29" s="493">
        <v>25.629000000000001</v>
      </c>
      <c r="BS29" s="493">
        <v>25.638999999999999</v>
      </c>
      <c r="BT29" s="493">
        <v>25.649000000000001</v>
      </c>
      <c r="BU29" s="493">
        <v>25.658999999999999</v>
      </c>
      <c r="BV29" s="493">
        <v>25.658999999999999</v>
      </c>
    </row>
    <row r="30" spans="1:74" ht="11.1" customHeight="1" x14ac:dyDescent="0.2">
      <c r="A30" s="162" t="s">
        <v>1291</v>
      </c>
      <c r="B30" s="173" t="s">
        <v>1290</v>
      </c>
      <c r="C30" s="252">
        <v>0.78157100000000002</v>
      </c>
      <c r="D30" s="252">
        <v>0.77792700000000004</v>
      </c>
      <c r="E30" s="252">
        <v>0.77856400000000003</v>
      </c>
      <c r="F30" s="252">
        <v>0.77143300000000004</v>
      </c>
      <c r="G30" s="252">
        <v>0.77662699999999996</v>
      </c>
      <c r="H30" s="252">
        <v>0.76571</v>
      </c>
      <c r="I30" s="252">
        <v>0.76044299999999998</v>
      </c>
      <c r="J30" s="252">
        <v>0.76266599999999996</v>
      </c>
      <c r="K30" s="252">
        <v>0.75545600000000002</v>
      </c>
      <c r="L30" s="252">
        <v>0.74801200000000001</v>
      </c>
      <c r="M30" s="252">
        <v>0.74044200000000004</v>
      </c>
      <c r="N30" s="252">
        <v>0.74246100000000004</v>
      </c>
      <c r="O30" s="252">
        <v>0.8</v>
      </c>
      <c r="P30" s="252">
        <v>0.73099999999999998</v>
      </c>
      <c r="Q30" s="252">
        <v>0.73499999999999999</v>
      </c>
      <c r="R30" s="252">
        <v>0.73699999999999999</v>
      </c>
      <c r="S30" s="252">
        <v>0.74199999999999999</v>
      </c>
      <c r="T30" s="252">
        <v>0.73</v>
      </c>
      <c r="U30" s="252">
        <v>0.72199999999999998</v>
      </c>
      <c r="V30" s="252">
        <v>0.71899999999999997</v>
      </c>
      <c r="W30" s="252">
        <v>0.71099999999999997</v>
      </c>
      <c r="X30" s="252">
        <v>0.71399999999999997</v>
      </c>
      <c r="Y30" s="252">
        <v>0.70399999999999996</v>
      </c>
      <c r="Z30" s="252">
        <v>0.70499999999999996</v>
      </c>
      <c r="AA30" s="252">
        <v>0.69799999999999995</v>
      </c>
      <c r="AB30" s="252">
        <v>0.69799999999999995</v>
      </c>
      <c r="AC30" s="252">
        <v>0.69799999999999995</v>
      </c>
      <c r="AD30" s="252">
        <v>0.70499999999999996</v>
      </c>
      <c r="AE30" s="252">
        <v>0.70199999999999996</v>
      </c>
      <c r="AF30" s="252">
        <v>0.69799999999999995</v>
      </c>
      <c r="AG30" s="252">
        <v>0.69799999999999995</v>
      </c>
      <c r="AH30" s="252">
        <v>0.69799999999999995</v>
      </c>
      <c r="AI30" s="252">
        <v>0.69799999999999995</v>
      </c>
      <c r="AJ30" s="252">
        <v>0.69799999999999995</v>
      </c>
      <c r="AK30" s="252">
        <v>0.69799999999999995</v>
      </c>
      <c r="AL30" s="252">
        <v>0.69799999999999995</v>
      </c>
      <c r="AM30" s="252">
        <v>0.69899999999999995</v>
      </c>
      <c r="AN30" s="252">
        <v>0.69899999999999995</v>
      </c>
      <c r="AO30" s="252">
        <v>0.68799999999999994</v>
      </c>
      <c r="AP30" s="252">
        <v>0.71799999999999997</v>
      </c>
      <c r="AQ30" s="252">
        <v>0.72</v>
      </c>
      <c r="AR30" s="252">
        <v>0.69499999999999995</v>
      </c>
      <c r="AS30" s="252">
        <v>0.69299999999999995</v>
      </c>
      <c r="AT30" s="252">
        <v>0.69399999999999995</v>
      </c>
      <c r="AU30" s="252">
        <v>0.69399999999999995</v>
      </c>
      <c r="AV30" s="252">
        <v>0.69399999999999995</v>
      </c>
      <c r="AW30" s="252">
        <v>0.68799999999999994</v>
      </c>
      <c r="AX30" s="252">
        <v>0.70099999999999996</v>
      </c>
      <c r="AY30" s="252">
        <v>0.71499999999999997</v>
      </c>
      <c r="AZ30" s="252">
        <v>0.73499999999999999</v>
      </c>
      <c r="BA30" s="252">
        <v>0.745</v>
      </c>
      <c r="BB30" s="252">
        <v>0.74982499999999996</v>
      </c>
      <c r="BC30" s="252">
        <v>0.75465000000000004</v>
      </c>
      <c r="BD30" s="252">
        <v>0.75947500000000001</v>
      </c>
      <c r="BE30" s="252">
        <v>0.75429999999999997</v>
      </c>
      <c r="BF30" s="252">
        <v>0.74912500000000004</v>
      </c>
      <c r="BG30" s="252">
        <v>0.74395</v>
      </c>
      <c r="BH30" s="753">
        <v>0.73877499999999996</v>
      </c>
      <c r="BI30" s="753">
        <v>0.73360000000000003</v>
      </c>
      <c r="BJ30" s="755">
        <v>0.72842499999999999</v>
      </c>
      <c r="BK30" s="493">
        <v>0.73708499999999999</v>
      </c>
      <c r="BL30" s="493">
        <v>0.73390999999999995</v>
      </c>
      <c r="BM30" s="493">
        <v>0.73073500000000002</v>
      </c>
      <c r="BN30" s="493">
        <v>0.72755999999999998</v>
      </c>
      <c r="BO30" s="493">
        <v>0.72438499999999995</v>
      </c>
      <c r="BP30" s="493">
        <v>0.71921000000000002</v>
      </c>
      <c r="BQ30" s="493">
        <v>0.71403499999999998</v>
      </c>
      <c r="BR30" s="493">
        <v>0.70886000000000005</v>
      </c>
      <c r="BS30" s="493">
        <v>0.703685</v>
      </c>
      <c r="BT30" s="493">
        <v>0.69850999999999996</v>
      </c>
      <c r="BU30" s="493">
        <v>0.69333500000000003</v>
      </c>
      <c r="BV30" s="493">
        <v>0.68815999999999999</v>
      </c>
    </row>
    <row r="31" spans="1:74" ht="11.1" customHeight="1" x14ac:dyDescent="0.2">
      <c r="A31" s="162" t="s">
        <v>725</v>
      </c>
      <c r="B31" s="173" t="s">
        <v>89</v>
      </c>
      <c r="C31" s="252">
        <v>34.335498999999999</v>
      </c>
      <c r="D31" s="252">
        <v>34.480784</v>
      </c>
      <c r="E31" s="252">
        <v>34.427909999999997</v>
      </c>
      <c r="F31" s="252">
        <v>34.651806999999998</v>
      </c>
      <c r="G31" s="252">
        <v>34.429465999999998</v>
      </c>
      <c r="H31" s="252">
        <v>34.247407000000003</v>
      </c>
      <c r="I31" s="252">
        <v>34.148404999999997</v>
      </c>
      <c r="J31" s="252">
        <v>34.304679</v>
      </c>
      <c r="K31" s="252">
        <v>34.191903000000003</v>
      </c>
      <c r="L31" s="252">
        <v>33.810876999999998</v>
      </c>
      <c r="M31" s="252">
        <v>33.834757000000003</v>
      </c>
      <c r="N31" s="252">
        <v>33.835826240000003</v>
      </c>
      <c r="O31" s="252">
        <v>33.785335000000003</v>
      </c>
      <c r="P31" s="252">
        <v>33.616861</v>
      </c>
      <c r="Q31" s="252">
        <v>33.769235000000002</v>
      </c>
      <c r="R31" s="252">
        <v>33.927726999999997</v>
      </c>
      <c r="S31" s="252">
        <v>33.963507999999997</v>
      </c>
      <c r="T31" s="252">
        <v>33.419041</v>
      </c>
      <c r="U31" s="252">
        <v>33.337288000000001</v>
      </c>
      <c r="V31" s="252">
        <v>33.055655000000002</v>
      </c>
      <c r="W31" s="252">
        <v>32.456119000000001</v>
      </c>
      <c r="X31" s="252">
        <v>32.743886000000003</v>
      </c>
      <c r="Y31" s="252">
        <v>32.228997999999997</v>
      </c>
      <c r="Z31" s="252">
        <v>32.413234000000003</v>
      </c>
      <c r="AA31" s="252">
        <v>32.918137999999999</v>
      </c>
      <c r="AB31" s="252">
        <v>33.108794000000003</v>
      </c>
      <c r="AC31" s="252">
        <v>32.774614999999997</v>
      </c>
      <c r="AD31" s="252">
        <v>32.830195000000003</v>
      </c>
      <c r="AE31" s="252">
        <v>32.706282000000002</v>
      </c>
      <c r="AF31" s="252">
        <v>32.788274000000001</v>
      </c>
      <c r="AG31" s="252">
        <v>32.961309999999997</v>
      </c>
      <c r="AH31" s="252">
        <v>33.236333999999999</v>
      </c>
      <c r="AI31" s="252">
        <v>33.693859000000003</v>
      </c>
      <c r="AJ31" s="252">
        <v>33.540185000000001</v>
      </c>
      <c r="AK31" s="252">
        <v>33.095816999999997</v>
      </c>
      <c r="AL31" s="252">
        <v>33.259075000000003</v>
      </c>
      <c r="AM31" s="252">
        <v>32.946722999999999</v>
      </c>
      <c r="AN31" s="252">
        <v>32.832126000000002</v>
      </c>
      <c r="AO31" s="252">
        <v>33.210723999999999</v>
      </c>
      <c r="AP31" s="252">
        <v>33.425893000000002</v>
      </c>
      <c r="AQ31" s="252">
        <v>33.053193</v>
      </c>
      <c r="AR31" s="252">
        <v>33.416043999999999</v>
      </c>
      <c r="AS31" s="252">
        <v>33.530799999999999</v>
      </c>
      <c r="AT31" s="252">
        <v>33.461131999999999</v>
      </c>
      <c r="AU31" s="252">
        <v>33.631468900000002</v>
      </c>
      <c r="AV31" s="252">
        <v>33.547901199999998</v>
      </c>
      <c r="AW31" s="252">
        <v>33.657618800000002</v>
      </c>
      <c r="AX31" s="252">
        <v>33.5388831</v>
      </c>
      <c r="AY31" s="252">
        <v>33.573</v>
      </c>
      <c r="AZ31" s="252">
        <v>33.582999999999998</v>
      </c>
      <c r="BA31" s="252">
        <v>33.659999999999997</v>
      </c>
      <c r="BB31" s="252">
        <v>33.674824999999998</v>
      </c>
      <c r="BC31" s="252">
        <v>33.495649999999998</v>
      </c>
      <c r="BD31" s="252">
        <v>33.874474999999997</v>
      </c>
      <c r="BE31" s="252">
        <v>33.760300000000001</v>
      </c>
      <c r="BF31" s="252">
        <v>33.784115399999997</v>
      </c>
      <c r="BG31" s="252">
        <v>33.840949999999999</v>
      </c>
      <c r="BH31" s="753">
        <v>33.998775000000002</v>
      </c>
      <c r="BI31" s="753">
        <v>34.102600000000002</v>
      </c>
      <c r="BJ31" s="753">
        <v>34.142425000000003</v>
      </c>
      <c r="BK31" s="409">
        <v>34.136085000000001</v>
      </c>
      <c r="BL31" s="409">
        <v>34.213909999999998</v>
      </c>
      <c r="BM31" s="409">
        <v>34.246735000000001</v>
      </c>
      <c r="BN31" s="409">
        <v>34.247659046000003</v>
      </c>
      <c r="BO31" s="409">
        <v>34.249628000000001</v>
      </c>
      <c r="BP31" s="409">
        <v>34.262180000000001</v>
      </c>
      <c r="BQ31" s="409">
        <v>34.240698999999999</v>
      </c>
      <c r="BR31" s="409">
        <v>34.246800313999998</v>
      </c>
      <c r="BS31" s="409">
        <v>34.248685000000002</v>
      </c>
      <c r="BT31" s="409">
        <v>34.255510000000001</v>
      </c>
      <c r="BU31" s="409">
        <v>34.262335</v>
      </c>
      <c r="BV31" s="409">
        <v>34.259160000000001</v>
      </c>
    </row>
    <row r="32" spans="1:74" ht="11.1" customHeight="1" x14ac:dyDescent="0.2">
      <c r="B32" s="17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252"/>
      <c r="BB32" s="252"/>
      <c r="BC32" s="252"/>
      <c r="BD32" s="252"/>
      <c r="BE32" s="252"/>
      <c r="BF32" s="252"/>
      <c r="BG32" s="252"/>
      <c r="BH32" s="753"/>
      <c r="BI32" s="753"/>
      <c r="BJ32" s="753"/>
      <c r="BK32" s="409"/>
      <c r="BL32" s="409"/>
      <c r="BM32" s="409"/>
      <c r="BN32" s="409"/>
      <c r="BO32" s="409"/>
      <c r="BP32" s="409"/>
      <c r="BQ32" s="409"/>
      <c r="BR32" s="409"/>
      <c r="BS32" s="409"/>
      <c r="BT32" s="409"/>
      <c r="BU32" s="409"/>
      <c r="BV32" s="409"/>
    </row>
    <row r="33" spans="1:74" ht="11.1" customHeight="1" x14ac:dyDescent="0.2">
      <c r="B33" s="254" t="s">
        <v>18</v>
      </c>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2"/>
      <c r="AR33" s="252"/>
      <c r="AS33" s="252"/>
      <c r="AT33" s="252"/>
      <c r="AU33" s="252"/>
      <c r="AV33" s="252"/>
      <c r="AW33" s="252"/>
      <c r="AX33" s="252"/>
      <c r="AY33" s="252"/>
      <c r="AZ33" s="252"/>
      <c r="BA33" s="252"/>
      <c r="BB33" s="252"/>
      <c r="BC33" s="252"/>
      <c r="BD33" s="252"/>
      <c r="BE33" s="252"/>
      <c r="BF33" s="252"/>
      <c r="BG33" s="252"/>
      <c r="BH33" s="753"/>
      <c r="BI33" s="753"/>
      <c r="BJ33" s="753"/>
      <c r="BK33" s="409"/>
      <c r="BL33" s="409"/>
      <c r="BM33" s="409"/>
      <c r="BN33" s="409"/>
      <c r="BO33" s="409"/>
      <c r="BP33" s="409"/>
      <c r="BQ33" s="409"/>
      <c r="BR33" s="409"/>
      <c r="BS33" s="409"/>
      <c r="BT33" s="409"/>
      <c r="BU33" s="409"/>
      <c r="BV33" s="409"/>
    </row>
    <row r="34" spans="1:74" ht="11.1" customHeight="1" x14ac:dyDescent="0.2">
      <c r="A34" s="162" t="s">
        <v>712</v>
      </c>
      <c r="B34" s="173" t="s">
        <v>707</v>
      </c>
      <c r="C34" s="252">
        <v>0</v>
      </c>
      <c r="D34" s="252">
        <v>0</v>
      </c>
      <c r="E34" s="252">
        <v>0</v>
      </c>
      <c r="F34" s="252">
        <v>0</v>
      </c>
      <c r="G34" s="252">
        <v>0</v>
      </c>
      <c r="H34" s="252">
        <v>0</v>
      </c>
      <c r="I34" s="252">
        <v>0</v>
      </c>
      <c r="J34" s="252">
        <v>0</v>
      </c>
      <c r="K34" s="252">
        <v>0</v>
      </c>
      <c r="L34" s="252">
        <v>0</v>
      </c>
      <c r="M34" s="252">
        <v>0</v>
      </c>
      <c r="N34" s="252">
        <v>0</v>
      </c>
      <c r="O34" s="252">
        <v>0</v>
      </c>
      <c r="P34" s="252">
        <v>0</v>
      </c>
      <c r="Q34" s="252">
        <v>0</v>
      </c>
      <c r="R34" s="252">
        <v>0</v>
      </c>
      <c r="S34" s="252">
        <v>0</v>
      </c>
      <c r="T34" s="252">
        <v>0</v>
      </c>
      <c r="U34" s="252">
        <v>0</v>
      </c>
      <c r="V34" s="252">
        <v>0</v>
      </c>
      <c r="W34" s="252">
        <v>0</v>
      </c>
      <c r="X34" s="252">
        <v>0</v>
      </c>
      <c r="Y34" s="252">
        <v>0</v>
      </c>
      <c r="Z34" s="252">
        <v>0</v>
      </c>
      <c r="AA34" s="252">
        <v>0</v>
      </c>
      <c r="AB34" s="252">
        <v>0</v>
      </c>
      <c r="AC34" s="252">
        <v>0</v>
      </c>
      <c r="AD34" s="252">
        <v>0</v>
      </c>
      <c r="AE34" s="252">
        <v>0</v>
      </c>
      <c r="AF34" s="252">
        <v>0</v>
      </c>
      <c r="AG34" s="252">
        <v>0</v>
      </c>
      <c r="AH34" s="252">
        <v>0</v>
      </c>
      <c r="AI34" s="252">
        <v>0</v>
      </c>
      <c r="AJ34" s="252">
        <v>0</v>
      </c>
      <c r="AK34" s="252">
        <v>0</v>
      </c>
      <c r="AL34" s="252">
        <v>0</v>
      </c>
      <c r="AM34" s="252">
        <v>0</v>
      </c>
      <c r="AN34" s="252">
        <v>0</v>
      </c>
      <c r="AO34" s="252">
        <v>0</v>
      </c>
      <c r="AP34" s="252">
        <v>0</v>
      </c>
      <c r="AQ34" s="252">
        <v>0</v>
      </c>
      <c r="AR34" s="252">
        <v>0</v>
      </c>
      <c r="AS34" s="252">
        <v>0</v>
      </c>
      <c r="AT34" s="252">
        <v>0</v>
      </c>
      <c r="AU34" s="252">
        <v>0</v>
      </c>
      <c r="AV34" s="252">
        <v>0</v>
      </c>
      <c r="AW34" s="252">
        <v>0</v>
      </c>
      <c r="AX34" s="252">
        <v>0</v>
      </c>
      <c r="AY34" s="252">
        <v>0</v>
      </c>
      <c r="AZ34" s="252">
        <v>0</v>
      </c>
      <c r="BA34" s="252">
        <v>0</v>
      </c>
      <c r="BB34" s="252">
        <v>0</v>
      </c>
      <c r="BC34" s="252">
        <v>0</v>
      </c>
      <c r="BD34" s="252">
        <v>0</v>
      </c>
      <c r="BE34" s="252">
        <v>0</v>
      </c>
      <c r="BF34" s="252">
        <v>0</v>
      </c>
      <c r="BG34" s="252">
        <v>0</v>
      </c>
      <c r="BH34" s="753">
        <v>0</v>
      </c>
      <c r="BI34" s="753">
        <v>0</v>
      </c>
      <c r="BJ34" s="755">
        <v>0</v>
      </c>
      <c r="BK34" s="493">
        <v>0</v>
      </c>
      <c r="BL34" s="493">
        <v>0</v>
      </c>
      <c r="BM34" s="493">
        <v>0</v>
      </c>
      <c r="BN34" s="493">
        <v>0</v>
      </c>
      <c r="BO34" s="493">
        <v>0</v>
      </c>
      <c r="BP34" s="493">
        <v>0</v>
      </c>
      <c r="BQ34" s="493">
        <v>0</v>
      </c>
      <c r="BR34" s="493">
        <v>0</v>
      </c>
      <c r="BS34" s="493">
        <v>0</v>
      </c>
      <c r="BT34" s="493">
        <v>0</v>
      </c>
      <c r="BU34" s="493">
        <v>0</v>
      </c>
      <c r="BV34" s="493">
        <v>0</v>
      </c>
    </row>
    <row r="35" spans="1:74" ht="11.1" customHeight="1" x14ac:dyDescent="0.2">
      <c r="A35" s="162" t="s">
        <v>713</v>
      </c>
      <c r="B35" s="173" t="s">
        <v>709</v>
      </c>
      <c r="C35" s="252">
        <v>0</v>
      </c>
      <c r="D35" s="252">
        <v>0</v>
      </c>
      <c r="E35" s="252">
        <v>0</v>
      </c>
      <c r="F35" s="252">
        <v>0</v>
      </c>
      <c r="G35" s="252">
        <v>0</v>
      </c>
      <c r="H35" s="252">
        <v>0</v>
      </c>
      <c r="I35" s="252">
        <v>0</v>
      </c>
      <c r="J35" s="252">
        <v>0</v>
      </c>
      <c r="K35" s="252">
        <v>0</v>
      </c>
      <c r="L35" s="252">
        <v>0</v>
      </c>
      <c r="M35" s="252">
        <v>0</v>
      </c>
      <c r="N35" s="252">
        <v>0</v>
      </c>
      <c r="O35" s="252">
        <v>0</v>
      </c>
      <c r="P35" s="252">
        <v>0</v>
      </c>
      <c r="Q35" s="252">
        <v>0</v>
      </c>
      <c r="R35" s="252">
        <v>1.1102230246E-16</v>
      </c>
      <c r="S35" s="252">
        <v>0</v>
      </c>
      <c r="T35" s="252">
        <v>1.1999999993999999E-7</v>
      </c>
      <c r="U35" s="252">
        <v>0</v>
      </c>
      <c r="V35" s="252">
        <v>0</v>
      </c>
      <c r="W35" s="252">
        <v>0</v>
      </c>
      <c r="X35" s="252">
        <v>0</v>
      </c>
      <c r="Y35" s="252">
        <v>0</v>
      </c>
      <c r="Z35" s="252">
        <v>0</v>
      </c>
      <c r="AA35" s="252">
        <v>0</v>
      </c>
      <c r="AB35" s="252">
        <v>0</v>
      </c>
      <c r="AC35" s="252">
        <v>0</v>
      </c>
      <c r="AD35" s="252">
        <v>0</v>
      </c>
      <c r="AE35" s="252">
        <v>0</v>
      </c>
      <c r="AF35" s="252">
        <v>0</v>
      </c>
      <c r="AG35" s="252">
        <v>1.0000000049999999E-8</v>
      </c>
      <c r="AH35" s="252">
        <v>0</v>
      </c>
      <c r="AI35" s="252">
        <v>0</v>
      </c>
      <c r="AJ35" s="252">
        <v>1.1102230246E-16</v>
      </c>
      <c r="AK35" s="252">
        <v>2.1000000006E-7</v>
      </c>
      <c r="AL35" s="252">
        <v>0</v>
      </c>
      <c r="AM35" s="252">
        <v>7.9999999999999996E-6</v>
      </c>
      <c r="AN35" s="252">
        <v>0</v>
      </c>
      <c r="AO35" s="252">
        <v>1.9999999998000002E-6</v>
      </c>
      <c r="AP35" s="252">
        <v>0</v>
      </c>
      <c r="AQ35" s="252">
        <v>0</v>
      </c>
      <c r="AR35" s="252">
        <v>6.9999999999E-6</v>
      </c>
      <c r="AS35" s="252">
        <v>0</v>
      </c>
      <c r="AT35" s="252">
        <v>3.1999999999999999E-5</v>
      </c>
      <c r="AU35" s="252">
        <v>0</v>
      </c>
      <c r="AV35" s="252">
        <v>0</v>
      </c>
      <c r="AW35" s="252">
        <v>0</v>
      </c>
      <c r="AX35" s="252">
        <v>0</v>
      </c>
      <c r="AY35" s="252">
        <v>0</v>
      </c>
      <c r="AZ35" s="252">
        <v>0</v>
      </c>
      <c r="BA35" s="252">
        <v>0</v>
      </c>
      <c r="BB35" s="252">
        <v>0</v>
      </c>
      <c r="BC35" s="252">
        <v>0</v>
      </c>
      <c r="BD35" s="252">
        <v>0</v>
      </c>
      <c r="BE35" s="252">
        <v>0</v>
      </c>
      <c r="BF35" s="252">
        <v>0</v>
      </c>
      <c r="BG35" s="252">
        <v>0</v>
      </c>
      <c r="BH35" s="753">
        <v>0</v>
      </c>
      <c r="BI35" s="753">
        <v>0</v>
      </c>
      <c r="BJ35" s="755">
        <v>0</v>
      </c>
      <c r="BK35" s="493">
        <v>0</v>
      </c>
      <c r="BL35" s="493">
        <v>0</v>
      </c>
      <c r="BM35" s="493">
        <v>0</v>
      </c>
      <c r="BN35" s="493">
        <v>0</v>
      </c>
      <c r="BO35" s="493">
        <v>6.9000000047000001E-8</v>
      </c>
      <c r="BP35" s="493">
        <v>1.4399999992000001E-7</v>
      </c>
      <c r="BQ35" s="493">
        <v>4.3500000002E-7</v>
      </c>
      <c r="BR35" s="493">
        <v>0</v>
      </c>
      <c r="BS35" s="493">
        <v>0</v>
      </c>
      <c r="BT35" s="493">
        <v>0</v>
      </c>
      <c r="BU35" s="493">
        <v>0</v>
      </c>
      <c r="BV35" s="493">
        <v>0</v>
      </c>
    </row>
    <row r="36" spans="1:74" ht="11.1" customHeight="1" x14ac:dyDescent="0.2">
      <c r="A36" s="162" t="s">
        <v>714</v>
      </c>
      <c r="B36" s="173" t="s">
        <v>711</v>
      </c>
      <c r="C36" s="252">
        <v>2.2999999999999998</v>
      </c>
      <c r="D36" s="252">
        <v>2.1</v>
      </c>
      <c r="E36" s="252">
        <v>2.02</v>
      </c>
      <c r="F36" s="252">
        <v>2.02</v>
      </c>
      <c r="G36" s="252">
        <v>2.2200000000000002</v>
      </c>
      <c r="H36" s="252">
        <v>1.94</v>
      </c>
      <c r="I36" s="252">
        <v>1.95</v>
      </c>
      <c r="J36" s="252">
        <v>1.85</v>
      </c>
      <c r="K36" s="252">
        <v>2.08</v>
      </c>
      <c r="L36" s="252">
        <v>2.08</v>
      </c>
      <c r="M36" s="252">
        <v>2.2999999999999998</v>
      </c>
      <c r="N36" s="252">
        <v>2.6</v>
      </c>
      <c r="O36" s="252">
        <v>2.7</v>
      </c>
      <c r="P36" s="252">
        <v>2.7</v>
      </c>
      <c r="Q36" s="252">
        <v>2.7</v>
      </c>
      <c r="R36" s="252">
        <v>2.4</v>
      </c>
      <c r="S36" s="252">
        <v>2.2999999999999998</v>
      </c>
      <c r="T36" s="252">
        <v>2</v>
      </c>
      <c r="U36" s="252">
        <v>1.8</v>
      </c>
      <c r="V36" s="252">
        <v>1.6</v>
      </c>
      <c r="W36" s="252">
        <v>1.7</v>
      </c>
      <c r="X36" s="252">
        <v>2</v>
      </c>
      <c r="Y36" s="252">
        <v>2</v>
      </c>
      <c r="Z36" s="252">
        <v>2</v>
      </c>
      <c r="AA36" s="252">
        <v>1.9</v>
      </c>
      <c r="AB36" s="252">
        <v>1.95</v>
      </c>
      <c r="AC36" s="252">
        <v>2.15</v>
      </c>
      <c r="AD36" s="252">
        <v>2.15</v>
      </c>
      <c r="AE36" s="252">
        <v>2.15</v>
      </c>
      <c r="AF36" s="252">
        <v>2.15</v>
      </c>
      <c r="AG36" s="252">
        <v>2</v>
      </c>
      <c r="AH36" s="252">
        <v>2.1</v>
      </c>
      <c r="AI36" s="252">
        <v>2.2000000000000002</v>
      </c>
      <c r="AJ36" s="252">
        <v>2.0249999999999999</v>
      </c>
      <c r="AK36" s="252">
        <v>2.0499999999999998</v>
      </c>
      <c r="AL36" s="252">
        <v>2.0499999999999998</v>
      </c>
      <c r="AM36" s="252">
        <v>2.0499999999999998</v>
      </c>
      <c r="AN36" s="252">
        <v>1.95</v>
      </c>
      <c r="AO36" s="252">
        <v>1.75</v>
      </c>
      <c r="AP36" s="252">
        <v>1.75</v>
      </c>
      <c r="AQ36" s="252">
        <v>1.5</v>
      </c>
      <c r="AR36" s="252">
        <v>1.35</v>
      </c>
      <c r="AS36" s="252">
        <v>1.3</v>
      </c>
      <c r="AT36" s="252">
        <v>1.3</v>
      </c>
      <c r="AU36" s="252">
        <v>1.4</v>
      </c>
      <c r="AV36" s="252">
        <v>1.45</v>
      </c>
      <c r="AW36" s="252">
        <v>1.55</v>
      </c>
      <c r="AX36" s="252">
        <v>1.655</v>
      </c>
      <c r="AY36" s="252">
        <v>1.7250000000000001</v>
      </c>
      <c r="AZ36" s="252">
        <v>1.85</v>
      </c>
      <c r="BA36" s="252">
        <v>1.95</v>
      </c>
      <c r="BB36" s="252">
        <v>1.45</v>
      </c>
      <c r="BC36" s="252">
        <v>1.28</v>
      </c>
      <c r="BD36" s="252">
        <v>1.05</v>
      </c>
      <c r="BE36" s="252">
        <v>0.92</v>
      </c>
      <c r="BF36" s="252">
        <v>0.95</v>
      </c>
      <c r="BG36" s="252">
        <v>1.01</v>
      </c>
      <c r="BH36" s="753">
        <v>1.1499999999999999</v>
      </c>
      <c r="BI36" s="753">
        <v>1.3</v>
      </c>
      <c r="BJ36" s="755">
        <v>1.45</v>
      </c>
      <c r="BK36" s="493">
        <v>1.45</v>
      </c>
      <c r="BL36" s="493">
        <v>1.45</v>
      </c>
      <c r="BM36" s="493">
        <v>1.45</v>
      </c>
      <c r="BN36" s="493">
        <v>1.35</v>
      </c>
      <c r="BO36" s="493">
        <v>1.1499999999999999</v>
      </c>
      <c r="BP36" s="493">
        <v>1.01</v>
      </c>
      <c r="BQ36" s="493">
        <v>0.95</v>
      </c>
      <c r="BR36" s="493">
        <v>1</v>
      </c>
      <c r="BS36" s="493">
        <v>1.1000000000000001</v>
      </c>
      <c r="BT36" s="493">
        <v>1.1000000000000001</v>
      </c>
      <c r="BU36" s="493">
        <v>1.25</v>
      </c>
      <c r="BV36" s="493">
        <v>1.3</v>
      </c>
    </row>
    <row r="37" spans="1:74" ht="11.1" customHeight="1" x14ac:dyDescent="0.2">
      <c r="A37" s="162" t="s">
        <v>1289</v>
      </c>
      <c r="B37" s="173" t="s">
        <v>1290</v>
      </c>
      <c r="C37" s="252">
        <v>0</v>
      </c>
      <c r="D37" s="252">
        <v>0</v>
      </c>
      <c r="E37" s="252">
        <v>1.1102230246E-16</v>
      </c>
      <c r="F37" s="252">
        <v>0</v>
      </c>
      <c r="G37" s="252">
        <v>0</v>
      </c>
      <c r="H37" s="252">
        <v>0</v>
      </c>
      <c r="I37" s="252">
        <v>0</v>
      </c>
      <c r="J37" s="252">
        <v>0</v>
      </c>
      <c r="K37" s="252">
        <v>0</v>
      </c>
      <c r="L37" s="252">
        <v>1.1102230246E-16</v>
      </c>
      <c r="M37" s="252">
        <v>0</v>
      </c>
      <c r="N37" s="252">
        <v>0</v>
      </c>
      <c r="O37" s="252">
        <v>0</v>
      </c>
      <c r="P37" s="252">
        <v>1E-3</v>
      </c>
      <c r="Q37" s="252">
        <v>1E-3</v>
      </c>
      <c r="R37" s="252">
        <v>1E-3</v>
      </c>
      <c r="S37" s="252">
        <v>2E-3</v>
      </c>
      <c r="T37" s="252">
        <v>0</v>
      </c>
      <c r="U37" s="252">
        <v>2E-3</v>
      </c>
      <c r="V37" s="252">
        <v>4.0000000000000001E-3</v>
      </c>
      <c r="W37" s="252">
        <v>1E-3</v>
      </c>
      <c r="X37" s="252">
        <v>4.0000000000000001E-3</v>
      </c>
      <c r="Y37" s="252">
        <v>0</v>
      </c>
      <c r="Z37" s="252">
        <v>5.0000000000000001E-3</v>
      </c>
      <c r="AA37" s="252">
        <v>2E-3</v>
      </c>
      <c r="AB37" s="252">
        <v>2E-3</v>
      </c>
      <c r="AC37" s="252">
        <v>4.0000000000000001E-3</v>
      </c>
      <c r="AD37" s="252">
        <v>0</v>
      </c>
      <c r="AE37" s="252">
        <v>0</v>
      </c>
      <c r="AF37" s="252">
        <v>8.9999999999999993E-3</v>
      </c>
      <c r="AG37" s="252">
        <v>4.0000000000000001E-3</v>
      </c>
      <c r="AH37" s="252">
        <v>1.2999999999999999E-2</v>
      </c>
      <c r="AI37" s="252">
        <v>1.4E-2</v>
      </c>
      <c r="AJ37" s="252">
        <v>2.5999999999999999E-2</v>
      </c>
      <c r="AK37" s="252">
        <v>1.4E-2</v>
      </c>
      <c r="AL37" s="252">
        <v>2.1000000000000001E-2</v>
      </c>
      <c r="AM37" s="252">
        <v>3.1E-2</v>
      </c>
      <c r="AN37" s="252">
        <v>3.4000000000000002E-2</v>
      </c>
      <c r="AO37" s="252">
        <v>2.3E-2</v>
      </c>
      <c r="AP37" s="252">
        <v>3.5000000000000003E-2</v>
      </c>
      <c r="AQ37" s="252">
        <v>3.2000000000000001E-2</v>
      </c>
      <c r="AR37" s="252">
        <v>0</v>
      </c>
      <c r="AS37" s="252">
        <v>0</v>
      </c>
      <c r="AT37" s="252">
        <v>1.6E-2</v>
      </c>
      <c r="AU37" s="252">
        <v>0</v>
      </c>
      <c r="AV37" s="252">
        <v>0</v>
      </c>
      <c r="AW37" s="252">
        <v>0</v>
      </c>
      <c r="AX37" s="252">
        <v>0.01</v>
      </c>
      <c r="AY37" s="252">
        <v>0</v>
      </c>
      <c r="AZ37" s="252">
        <v>0</v>
      </c>
      <c r="BA37" s="252">
        <v>0</v>
      </c>
      <c r="BB37" s="252">
        <v>6.8250000000000003E-3</v>
      </c>
      <c r="BC37" s="252">
        <v>1.465E-2</v>
      </c>
      <c r="BD37" s="252">
        <v>0</v>
      </c>
      <c r="BE37" s="252">
        <v>0</v>
      </c>
      <c r="BF37" s="252">
        <v>0</v>
      </c>
      <c r="BG37" s="252">
        <v>0</v>
      </c>
      <c r="BH37" s="753">
        <v>0</v>
      </c>
      <c r="BI37" s="753">
        <v>0</v>
      </c>
      <c r="BJ37" s="755">
        <v>0</v>
      </c>
      <c r="BK37" s="493">
        <v>0</v>
      </c>
      <c r="BL37" s="493">
        <v>0</v>
      </c>
      <c r="BM37" s="493">
        <v>0</v>
      </c>
      <c r="BN37" s="493">
        <v>0</v>
      </c>
      <c r="BO37" s="493">
        <v>0</v>
      </c>
      <c r="BP37" s="493">
        <v>0</v>
      </c>
      <c r="BQ37" s="493">
        <v>0</v>
      </c>
      <c r="BR37" s="493">
        <v>0</v>
      </c>
      <c r="BS37" s="493">
        <v>0</v>
      </c>
      <c r="BT37" s="493">
        <v>0</v>
      </c>
      <c r="BU37" s="493">
        <v>0</v>
      </c>
      <c r="BV37" s="493">
        <v>0</v>
      </c>
    </row>
    <row r="38" spans="1:74" ht="11.1" customHeight="1" x14ac:dyDescent="0.2">
      <c r="A38" s="162" t="s">
        <v>1040</v>
      </c>
      <c r="B38" s="173" t="s">
        <v>89</v>
      </c>
      <c r="C38" s="252">
        <v>2.2999999999999998</v>
      </c>
      <c r="D38" s="252">
        <v>2.1</v>
      </c>
      <c r="E38" s="252">
        <v>2.02</v>
      </c>
      <c r="F38" s="252">
        <v>2.02</v>
      </c>
      <c r="G38" s="252">
        <v>2.2200000000000002</v>
      </c>
      <c r="H38" s="252">
        <v>1.94</v>
      </c>
      <c r="I38" s="252">
        <v>1.95</v>
      </c>
      <c r="J38" s="252">
        <v>1.85</v>
      </c>
      <c r="K38" s="252">
        <v>2.08</v>
      </c>
      <c r="L38" s="252">
        <v>2.08</v>
      </c>
      <c r="M38" s="252">
        <v>2.2999999999999998</v>
      </c>
      <c r="N38" s="252">
        <v>2.6</v>
      </c>
      <c r="O38" s="252">
        <v>2.7</v>
      </c>
      <c r="P38" s="252">
        <v>2.7010000000000001</v>
      </c>
      <c r="Q38" s="252">
        <v>2.7010000000000001</v>
      </c>
      <c r="R38" s="252">
        <v>2.4009999999999998</v>
      </c>
      <c r="S38" s="252">
        <v>2.302</v>
      </c>
      <c r="T38" s="252">
        <v>2.0000001200000002</v>
      </c>
      <c r="U38" s="252">
        <v>1.802</v>
      </c>
      <c r="V38" s="252">
        <v>1.6040000000000001</v>
      </c>
      <c r="W38" s="252">
        <v>1.7010000000000001</v>
      </c>
      <c r="X38" s="252">
        <v>2.004</v>
      </c>
      <c r="Y38" s="252">
        <v>2</v>
      </c>
      <c r="Z38" s="252">
        <v>2.0049999999999999</v>
      </c>
      <c r="AA38" s="252">
        <v>1.9019999999999999</v>
      </c>
      <c r="AB38" s="252">
        <v>1.952</v>
      </c>
      <c r="AC38" s="252">
        <v>2.1539999999999999</v>
      </c>
      <c r="AD38" s="252">
        <v>2.15</v>
      </c>
      <c r="AE38" s="252">
        <v>2.15</v>
      </c>
      <c r="AF38" s="252">
        <v>2.1589999999999998</v>
      </c>
      <c r="AG38" s="252">
        <v>2.0040000099999999</v>
      </c>
      <c r="AH38" s="252">
        <v>2.113</v>
      </c>
      <c r="AI38" s="252">
        <v>2.214</v>
      </c>
      <c r="AJ38" s="252">
        <v>2.0510000000000002</v>
      </c>
      <c r="AK38" s="252">
        <v>2.0640002100000001</v>
      </c>
      <c r="AL38" s="252">
        <v>2.0710000000000002</v>
      </c>
      <c r="AM38" s="252">
        <v>2.0810080000000002</v>
      </c>
      <c r="AN38" s="252">
        <v>1.984</v>
      </c>
      <c r="AO38" s="252">
        <v>1.773002</v>
      </c>
      <c r="AP38" s="252">
        <v>1.7849999999999999</v>
      </c>
      <c r="AQ38" s="252">
        <v>1.532</v>
      </c>
      <c r="AR38" s="252">
        <v>1.350007</v>
      </c>
      <c r="AS38" s="252">
        <v>1.3</v>
      </c>
      <c r="AT38" s="252">
        <v>1.3160320000000001</v>
      </c>
      <c r="AU38" s="252">
        <v>1.4</v>
      </c>
      <c r="AV38" s="252">
        <v>1.45</v>
      </c>
      <c r="AW38" s="252">
        <v>1.55</v>
      </c>
      <c r="AX38" s="252">
        <v>1.665</v>
      </c>
      <c r="AY38" s="252">
        <v>1.7250000000000001</v>
      </c>
      <c r="AZ38" s="252">
        <v>1.85</v>
      </c>
      <c r="BA38" s="252">
        <v>1.95</v>
      </c>
      <c r="BB38" s="252">
        <v>1.456825</v>
      </c>
      <c r="BC38" s="252">
        <v>1.2946500000000001</v>
      </c>
      <c r="BD38" s="252">
        <v>1.05</v>
      </c>
      <c r="BE38" s="252">
        <v>0.92</v>
      </c>
      <c r="BF38" s="252">
        <v>0.95</v>
      </c>
      <c r="BG38" s="252">
        <v>1.01</v>
      </c>
      <c r="BH38" s="753">
        <v>1.1499999999999999</v>
      </c>
      <c r="BI38" s="753">
        <v>1.3</v>
      </c>
      <c r="BJ38" s="753">
        <v>1.45</v>
      </c>
      <c r="BK38" s="409">
        <v>1.45</v>
      </c>
      <c r="BL38" s="409">
        <v>1.45</v>
      </c>
      <c r="BM38" s="409">
        <v>1.45</v>
      </c>
      <c r="BN38" s="409">
        <v>1.35</v>
      </c>
      <c r="BO38" s="409">
        <v>1.1500000690000001</v>
      </c>
      <c r="BP38" s="409">
        <v>1.0100001439999999</v>
      </c>
      <c r="BQ38" s="409">
        <v>0.95000043499999998</v>
      </c>
      <c r="BR38" s="409">
        <v>1</v>
      </c>
      <c r="BS38" s="409">
        <v>1.1000000000000001</v>
      </c>
      <c r="BT38" s="409">
        <v>1.1000000000000001</v>
      </c>
      <c r="BU38" s="409">
        <v>1.25</v>
      </c>
      <c r="BV38" s="409">
        <v>1.3</v>
      </c>
    </row>
    <row r="39" spans="1:74" ht="11.1" customHeight="1" x14ac:dyDescent="0.2">
      <c r="B39" s="173"/>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c r="AA39" s="252"/>
      <c r="AB39" s="252"/>
      <c r="AC39" s="252"/>
      <c r="AD39" s="252"/>
      <c r="AE39" s="252"/>
      <c r="AF39" s="252"/>
      <c r="AG39" s="252"/>
      <c r="AH39" s="252"/>
      <c r="AI39" s="252"/>
      <c r="AJ39" s="252"/>
      <c r="AK39" s="252"/>
      <c r="AL39" s="252"/>
      <c r="AM39" s="252"/>
      <c r="AN39" s="252"/>
      <c r="AO39" s="252"/>
      <c r="AP39" s="252"/>
      <c r="AQ39" s="252"/>
      <c r="AR39" s="252"/>
      <c r="AS39" s="252"/>
      <c r="AT39" s="252"/>
      <c r="AU39" s="252"/>
      <c r="AV39" s="252"/>
      <c r="AW39" s="252"/>
      <c r="AX39" s="252"/>
      <c r="AY39" s="252"/>
      <c r="AZ39" s="252"/>
      <c r="BA39" s="252"/>
      <c r="BB39" s="252"/>
      <c r="BC39" s="252"/>
      <c r="BD39" s="252"/>
      <c r="BE39" s="252"/>
      <c r="BF39" s="252"/>
      <c r="BG39" s="252"/>
      <c r="BH39" s="753"/>
      <c r="BI39" s="753"/>
      <c r="BJ39" s="753"/>
      <c r="BK39" s="409"/>
      <c r="BL39" s="409"/>
      <c r="BM39" s="409"/>
      <c r="BN39" s="409"/>
      <c r="BO39" s="409"/>
      <c r="BP39" s="409"/>
      <c r="BQ39" s="409"/>
      <c r="BR39" s="409"/>
      <c r="BS39" s="409"/>
      <c r="BT39" s="409"/>
      <c r="BU39" s="409"/>
      <c r="BV39" s="409"/>
    </row>
    <row r="40" spans="1:74" ht="11.1" customHeight="1" x14ac:dyDescent="0.2">
      <c r="A40" s="162" t="s">
        <v>1155</v>
      </c>
      <c r="B40" s="174" t="s">
        <v>1156</v>
      </c>
      <c r="C40" s="253">
        <v>0.85898322579999997</v>
      </c>
      <c r="D40" s="253">
        <v>0.67549972420000004</v>
      </c>
      <c r="E40" s="253">
        <v>0.75216083869999995</v>
      </c>
      <c r="F40" s="253">
        <v>0.63049599999999995</v>
      </c>
      <c r="G40" s="253">
        <v>0.905905548</v>
      </c>
      <c r="H40" s="253">
        <v>0.97719480030000005</v>
      </c>
      <c r="I40" s="253">
        <v>1.0986174194</v>
      </c>
      <c r="J40" s="253">
        <v>1.1046109677</v>
      </c>
      <c r="K40" s="253">
        <v>1.0706613332999999</v>
      </c>
      <c r="L40" s="253">
        <v>1.218303871</v>
      </c>
      <c r="M40" s="253">
        <v>1.376474067</v>
      </c>
      <c r="N40" s="253">
        <v>1.4567729680999999</v>
      </c>
      <c r="O40" s="253">
        <v>1.3754200000000001</v>
      </c>
      <c r="P40" s="253">
        <v>1.2802500000000001</v>
      </c>
      <c r="Q40" s="253">
        <v>1.3105850000000001</v>
      </c>
      <c r="R40" s="253">
        <v>1.18801</v>
      </c>
      <c r="S40" s="253">
        <v>1.23092</v>
      </c>
      <c r="T40" s="253">
        <v>1.785955</v>
      </c>
      <c r="U40" s="253">
        <v>1.8038650000000001</v>
      </c>
      <c r="V40" s="253">
        <v>2.1346500000000002</v>
      </c>
      <c r="W40" s="253">
        <v>2.6767750000000001</v>
      </c>
      <c r="X40" s="253">
        <v>2.3567749999999998</v>
      </c>
      <c r="Y40" s="253">
        <v>2.536775</v>
      </c>
      <c r="Z40" s="253">
        <v>2.6067749999999998</v>
      </c>
      <c r="AA40" s="253">
        <v>2.213841129</v>
      </c>
      <c r="AB40" s="253">
        <v>2.1781999999999999</v>
      </c>
      <c r="AC40" s="253">
        <v>2.6052</v>
      </c>
      <c r="AD40" s="253">
        <v>2.5312000000000001</v>
      </c>
      <c r="AE40" s="253">
        <v>2.6012</v>
      </c>
      <c r="AF40" s="253">
        <v>2.5962000000000001</v>
      </c>
      <c r="AG40" s="253">
        <v>2.4462000000000002</v>
      </c>
      <c r="AH40" s="253">
        <v>2.2559999999999998</v>
      </c>
      <c r="AI40" s="253">
        <v>2.0606</v>
      </c>
      <c r="AJ40" s="253">
        <v>2.1301999999999999</v>
      </c>
      <c r="AK40" s="253">
        <v>2.5497999999999998</v>
      </c>
      <c r="AL40" s="253">
        <v>2.6095999999999999</v>
      </c>
      <c r="AM40" s="253">
        <v>2.6507499999999999</v>
      </c>
      <c r="AN40" s="253">
        <v>2.5939000000000001</v>
      </c>
      <c r="AO40" s="253">
        <v>2.4468999999999999</v>
      </c>
      <c r="AP40" s="253">
        <v>2.3030499999999998</v>
      </c>
      <c r="AQ40" s="253">
        <v>2.7580499999999999</v>
      </c>
      <c r="AR40" s="253">
        <v>2.7900499999999999</v>
      </c>
      <c r="AS40" s="253">
        <v>2.7500499999999999</v>
      </c>
      <c r="AT40" s="253">
        <v>2.7508875000000002</v>
      </c>
      <c r="AU40" s="253">
        <v>2.7293866250000001</v>
      </c>
      <c r="AV40" s="253">
        <v>2.8432472588</v>
      </c>
      <c r="AW40" s="253">
        <v>2.7071192862000002</v>
      </c>
      <c r="AX40" s="253">
        <v>2.7906525932999999</v>
      </c>
      <c r="AY40" s="253">
        <v>1.8809165167999999</v>
      </c>
      <c r="AZ40" s="253">
        <v>2.1528573515999998</v>
      </c>
      <c r="BA40" s="253">
        <v>2.2516287781000002</v>
      </c>
      <c r="BB40" s="253">
        <v>2.444</v>
      </c>
      <c r="BC40" s="253">
        <v>2.5842083653999999</v>
      </c>
      <c r="BD40" s="253">
        <v>2.2890162817999999</v>
      </c>
      <c r="BE40" s="253">
        <v>2.3178361189999999</v>
      </c>
      <c r="BF40" s="253">
        <v>2.4166677578</v>
      </c>
      <c r="BG40" s="253">
        <v>2.2935110802000001</v>
      </c>
      <c r="BH40" s="754" t="s">
        <v>1310</v>
      </c>
      <c r="BI40" s="754" t="s">
        <v>1310</v>
      </c>
      <c r="BJ40" s="754" t="s">
        <v>1310</v>
      </c>
      <c r="BK40" s="634" t="s">
        <v>1310</v>
      </c>
      <c r="BL40" s="634" t="s">
        <v>1310</v>
      </c>
      <c r="BM40" s="634" t="s">
        <v>1310</v>
      </c>
      <c r="BN40" s="634" t="s">
        <v>1310</v>
      </c>
      <c r="BO40" s="634" t="s">
        <v>1310</v>
      </c>
      <c r="BP40" s="634" t="s">
        <v>1310</v>
      </c>
      <c r="BQ40" s="634" t="s">
        <v>1310</v>
      </c>
      <c r="BR40" s="634" t="s">
        <v>1310</v>
      </c>
      <c r="BS40" s="634" t="s">
        <v>1310</v>
      </c>
      <c r="BT40" s="634" t="s">
        <v>1310</v>
      </c>
      <c r="BU40" s="634" t="s">
        <v>1310</v>
      </c>
      <c r="BV40" s="634" t="s">
        <v>1310</v>
      </c>
    </row>
    <row r="41" spans="1:74" ht="11.1" customHeight="1" x14ac:dyDescent="0.2">
      <c r="B41" s="172"/>
      <c r="C41" s="252"/>
      <c r="D41" s="252"/>
      <c r="E41" s="252"/>
      <c r="F41" s="252"/>
      <c r="G41" s="252"/>
      <c r="H41" s="252"/>
      <c r="I41" s="252"/>
      <c r="J41" s="252"/>
      <c r="K41" s="252"/>
      <c r="L41" s="252"/>
      <c r="M41" s="252"/>
      <c r="N41" s="252"/>
      <c r="O41" s="252"/>
      <c r="P41" s="252"/>
      <c r="Q41" s="252"/>
      <c r="R41" s="252"/>
      <c r="S41" s="252"/>
      <c r="T41" s="252"/>
      <c r="U41" s="252"/>
      <c r="V41" s="252"/>
      <c r="W41" s="252"/>
      <c r="X41" s="252"/>
      <c r="Y41" s="252"/>
      <c r="Z41" s="252"/>
      <c r="AA41" s="252"/>
      <c r="AB41" s="252"/>
      <c r="AC41" s="252"/>
      <c r="AD41" s="252"/>
      <c r="AE41" s="252"/>
      <c r="AF41" s="252"/>
      <c r="AG41" s="252"/>
      <c r="AH41" s="252"/>
      <c r="AI41" s="252"/>
      <c r="AJ41" s="252"/>
      <c r="AK41" s="252"/>
      <c r="AL41" s="252"/>
      <c r="AM41" s="252"/>
      <c r="AN41" s="252"/>
      <c r="AO41" s="252"/>
      <c r="AP41" s="252"/>
      <c r="AQ41" s="252"/>
      <c r="AR41" s="252"/>
      <c r="AS41" s="252"/>
      <c r="AT41" s="252"/>
      <c r="AU41" s="252"/>
      <c r="AV41" s="252"/>
      <c r="AW41" s="252"/>
      <c r="AX41" s="252"/>
      <c r="AY41" s="409"/>
      <c r="AZ41" s="409"/>
      <c r="BA41" s="409"/>
      <c r="BB41" s="409"/>
      <c r="BC41" s="409"/>
      <c r="BD41" s="409"/>
      <c r="BE41" s="409"/>
      <c r="BF41" s="252"/>
      <c r="BG41" s="409"/>
      <c r="BH41" s="252"/>
      <c r="BI41" s="409"/>
      <c r="BJ41" s="409"/>
      <c r="BK41" s="409"/>
      <c r="BL41" s="409"/>
      <c r="BM41" s="409"/>
      <c r="BN41" s="409"/>
      <c r="BO41" s="409"/>
      <c r="BP41" s="409"/>
      <c r="BQ41" s="409"/>
      <c r="BR41" s="409"/>
      <c r="BS41" s="409"/>
      <c r="BT41" s="409"/>
      <c r="BU41" s="409"/>
      <c r="BV41" s="409"/>
    </row>
    <row r="42" spans="1:74" ht="12" customHeight="1" x14ac:dyDescent="0.2">
      <c r="B42" s="795" t="s">
        <v>1132</v>
      </c>
      <c r="C42" s="778"/>
      <c r="D42" s="778"/>
      <c r="E42" s="778"/>
      <c r="F42" s="778"/>
      <c r="G42" s="778"/>
      <c r="H42" s="778"/>
      <c r="I42" s="778"/>
      <c r="J42" s="778"/>
      <c r="K42" s="778"/>
      <c r="L42" s="778"/>
      <c r="M42" s="778"/>
      <c r="N42" s="778"/>
      <c r="O42" s="778"/>
      <c r="P42" s="778"/>
      <c r="Q42" s="778"/>
    </row>
    <row r="43" spans="1:74" ht="24" customHeight="1" x14ac:dyDescent="0.2">
      <c r="B43" s="793" t="s">
        <v>1306</v>
      </c>
      <c r="C43" s="768"/>
      <c r="D43" s="768"/>
      <c r="E43" s="768"/>
      <c r="F43" s="768"/>
      <c r="G43" s="768"/>
      <c r="H43" s="768"/>
      <c r="I43" s="768"/>
      <c r="J43" s="768"/>
      <c r="K43" s="768"/>
      <c r="L43" s="768"/>
      <c r="M43" s="768"/>
      <c r="N43" s="768"/>
      <c r="O43" s="768"/>
      <c r="P43" s="768"/>
      <c r="Q43" s="764"/>
    </row>
    <row r="44" spans="1:74" ht="13.15" customHeight="1" x14ac:dyDescent="0.2">
      <c r="B44" s="796" t="s">
        <v>1308</v>
      </c>
      <c r="C44" s="764"/>
      <c r="D44" s="764"/>
      <c r="E44" s="764"/>
      <c r="F44" s="764"/>
      <c r="G44" s="764"/>
      <c r="H44" s="764"/>
      <c r="I44" s="764"/>
      <c r="J44" s="764"/>
      <c r="K44" s="764"/>
      <c r="L44" s="764"/>
      <c r="M44" s="764"/>
      <c r="N44" s="764"/>
      <c r="O44" s="764"/>
      <c r="P44" s="764"/>
      <c r="Q44" s="764"/>
    </row>
    <row r="45" spans="1:74" s="440" customFormat="1" ht="12" customHeight="1" x14ac:dyDescent="0.2">
      <c r="A45" s="441"/>
      <c r="B45" s="767" t="s">
        <v>1069</v>
      </c>
      <c r="C45" s="768"/>
      <c r="D45" s="768"/>
      <c r="E45" s="768"/>
      <c r="F45" s="768"/>
      <c r="G45" s="768"/>
      <c r="H45" s="768"/>
      <c r="I45" s="768"/>
      <c r="J45" s="768"/>
      <c r="K45" s="768"/>
      <c r="L45" s="768"/>
      <c r="M45" s="768"/>
      <c r="N45" s="768"/>
      <c r="O45" s="768"/>
      <c r="P45" s="768"/>
      <c r="Q45" s="764"/>
      <c r="AY45" s="537"/>
      <c r="AZ45" s="537"/>
      <c r="BA45" s="537"/>
      <c r="BB45" s="537"/>
      <c r="BC45" s="537"/>
      <c r="BD45" s="537"/>
      <c r="BE45" s="537"/>
      <c r="BF45" s="652"/>
      <c r="BG45" s="537"/>
      <c r="BH45" s="537"/>
      <c r="BI45" s="537"/>
      <c r="BJ45" s="537"/>
    </row>
    <row r="46" spans="1:74" s="440" customFormat="1" ht="14.1" customHeight="1" x14ac:dyDescent="0.2">
      <c r="A46" s="441"/>
      <c r="B46" s="792" t="s">
        <v>1094</v>
      </c>
      <c r="C46" s="764"/>
      <c r="D46" s="764"/>
      <c r="E46" s="764"/>
      <c r="F46" s="764"/>
      <c r="G46" s="764"/>
      <c r="H46" s="764"/>
      <c r="I46" s="764"/>
      <c r="J46" s="764"/>
      <c r="K46" s="764"/>
      <c r="L46" s="764"/>
      <c r="M46" s="764"/>
      <c r="N46" s="764"/>
      <c r="O46" s="764"/>
      <c r="P46" s="764"/>
      <c r="Q46" s="764"/>
      <c r="AY46" s="537"/>
      <c r="AZ46" s="537"/>
      <c r="BA46" s="537"/>
      <c r="BB46" s="537"/>
      <c r="BC46" s="537"/>
      <c r="BD46" s="537"/>
      <c r="BE46" s="537"/>
      <c r="BF46" s="652"/>
      <c r="BG46" s="537"/>
      <c r="BH46" s="537"/>
      <c r="BI46" s="537"/>
      <c r="BJ46" s="537"/>
    </row>
    <row r="47" spans="1:74" s="440" customFormat="1" ht="12" customHeight="1" x14ac:dyDescent="0.2">
      <c r="A47" s="441"/>
      <c r="B47" s="762" t="s">
        <v>1073</v>
      </c>
      <c r="C47" s="763"/>
      <c r="D47" s="763"/>
      <c r="E47" s="763"/>
      <c r="F47" s="763"/>
      <c r="G47" s="763"/>
      <c r="H47" s="763"/>
      <c r="I47" s="763"/>
      <c r="J47" s="763"/>
      <c r="K47" s="763"/>
      <c r="L47" s="763"/>
      <c r="M47" s="763"/>
      <c r="N47" s="763"/>
      <c r="O47" s="763"/>
      <c r="P47" s="763"/>
      <c r="Q47" s="764"/>
      <c r="AY47" s="537"/>
      <c r="AZ47" s="537"/>
      <c r="BA47" s="537"/>
      <c r="BB47" s="537"/>
      <c r="BC47" s="537"/>
      <c r="BD47" s="537"/>
      <c r="BE47" s="537"/>
      <c r="BF47" s="652"/>
      <c r="BG47" s="537"/>
      <c r="BH47" s="537"/>
      <c r="BI47" s="537"/>
      <c r="BJ47" s="537"/>
    </row>
    <row r="48" spans="1:74" s="440" customFormat="1" ht="12" customHeight="1" x14ac:dyDescent="0.2">
      <c r="A48" s="436"/>
      <c r="B48" s="784" t="s">
        <v>1184</v>
      </c>
      <c r="C48" s="764"/>
      <c r="D48" s="764"/>
      <c r="E48" s="764"/>
      <c r="F48" s="764"/>
      <c r="G48" s="764"/>
      <c r="H48" s="764"/>
      <c r="I48" s="764"/>
      <c r="J48" s="764"/>
      <c r="K48" s="764"/>
      <c r="L48" s="764"/>
      <c r="M48" s="764"/>
      <c r="N48" s="764"/>
      <c r="O48" s="764"/>
      <c r="P48" s="764"/>
      <c r="Q48" s="764"/>
      <c r="AY48" s="537"/>
      <c r="AZ48" s="537"/>
      <c r="BA48" s="537"/>
      <c r="BB48" s="537"/>
      <c r="BC48" s="537"/>
      <c r="BD48" s="537"/>
      <c r="BE48" s="537"/>
      <c r="BF48" s="652"/>
      <c r="BG48" s="537"/>
      <c r="BH48" s="537"/>
      <c r="BI48" s="537"/>
      <c r="BJ48" s="537"/>
    </row>
    <row r="49" spans="63:74" x14ac:dyDescent="0.2">
      <c r="BK49" s="411"/>
      <c r="BL49" s="411"/>
      <c r="BM49" s="411"/>
      <c r="BN49" s="411"/>
      <c r="BO49" s="411"/>
      <c r="BP49" s="411"/>
      <c r="BQ49" s="411"/>
      <c r="BR49" s="411"/>
      <c r="BS49" s="411"/>
      <c r="BT49" s="411"/>
      <c r="BU49" s="411"/>
      <c r="BV49" s="411"/>
    </row>
    <row r="50" spans="63:74" x14ac:dyDescent="0.2">
      <c r="BK50" s="411"/>
      <c r="BL50" s="411"/>
      <c r="BM50" s="411"/>
      <c r="BN50" s="411"/>
      <c r="BO50" s="411"/>
      <c r="BP50" s="411"/>
      <c r="BQ50" s="411"/>
      <c r="BR50" s="411"/>
      <c r="BS50" s="411"/>
      <c r="BT50" s="411"/>
      <c r="BU50" s="411"/>
      <c r="BV50" s="411"/>
    </row>
    <row r="51" spans="63:74" x14ac:dyDescent="0.2">
      <c r="BK51" s="411"/>
      <c r="BL51" s="411"/>
      <c r="BM51" s="411"/>
      <c r="BN51" s="411"/>
      <c r="BO51" s="411"/>
      <c r="BP51" s="411"/>
      <c r="BQ51" s="411"/>
      <c r="BR51" s="411"/>
      <c r="BS51" s="411"/>
      <c r="BT51" s="411"/>
      <c r="BU51" s="411"/>
      <c r="BV51" s="411"/>
    </row>
    <row r="52" spans="63:74" x14ac:dyDescent="0.2">
      <c r="BK52" s="411"/>
      <c r="BL52" s="411"/>
      <c r="BM52" s="411"/>
      <c r="BN52" s="411"/>
      <c r="BO52" s="411"/>
      <c r="BP52" s="411"/>
      <c r="BQ52" s="411"/>
      <c r="BR52" s="411"/>
      <c r="BS52" s="411"/>
      <c r="BT52" s="411"/>
      <c r="BU52" s="411"/>
      <c r="BV52" s="411"/>
    </row>
    <row r="53" spans="63:74" x14ac:dyDescent="0.2">
      <c r="BK53" s="411"/>
      <c r="BL53" s="411"/>
      <c r="BM53" s="411"/>
      <c r="BN53" s="411"/>
      <c r="BO53" s="411"/>
      <c r="BP53" s="411"/>
      <c r="BQ53" s="411"/>
      <c r="BR53" s="411"/>
      <c r="BS53" s="411"/>
      <c r="BT53" s="411"/>
      <c r="BU53" s="411"/>
      <c r="BV53" s="411"/>
    </row>
    <row r="54" spans="63:74" x14ac:dyDescent="0.2">
      <c r="BK54" s="411"/>
      <c r="BL54" s="411"/>
      <c r="BM54" s="411"/>
      <c r="BN54" s="411"/>
      <c r="BO54" s="411"/>
      <c r="BP54" s="411"/>
      <c r="BQ54" s="411"/>
      <c r="BR54" s="411"/>
      <c r="BS54" s="411"/>
      <c r="BT54" s="411"/>
      <c r="BU54" s="411"/>
      <c r="BV54" s="411"/>
    </row>
    <row r="55" spans="63:74" x14ac:dyDescent="0.2">
      <c r="BK55" s="411"/>
      <c r="BL55" s="411"/>
      <c r="BM55" s="411"/>
      <c r="BN55" s="411"/>
      <c r="BO55" s="411"/>
      <c r="BP55" s="411"/>
      <c r="BQ55" s="411"/>
      <c r="BR55" s="411"/>
      <c r="BS55" s="411"/>
      <c r="BT55" s="411"/>
      <c r="BU55" s="411"/>
      <c r="BV55" s="411"/>
    </row>
    <row r="56" spans="63:74" x14ac:dyDescent="0.2">
      <c r="BK56" s="411"/>
      <c r="BL56" s="411"/>
      <c r="BM56" s="411"/>
      <c r="BN56" s="411"/>
      <c r="BO56" s="411"/>
      <c r="BP56" s="411"/>
      <c r="BQ56" s="411"/>
      <c r="BR56" s="411"/>
      <c r="BS56" s="411"/>
      <c r="BT56" s="411"/>
      <c r="BU56" s="411"/>
      <c r="BV56" s="411"/>
    </row>
    <row r="57" spans="63:74" x14ac:dyDescent="0.2">
      <c r="BK57" s="411"/>
      <c r="BL57" s="411"/>
      <c r="BM57" s="411"/>
      <c r="BN57" s="411"/>
      <c r="BO57" s="411"/>
      <c r="BP57" s="411"/>
      <c r="BQ57" s="411"/>
      <c r="BR57" s="411"/>
      <c r="BS57" s="411"/>
      <c r="BT57" s="411"/>
      <c r="BU57" s="411"/>
      <c r="BV57" s="411"/>
    </row>
    <row r="58" spans="63:74" x14ac:dyDescent="0.2">
      <c r="BK58" s="411"/>
      <c r="BL58" s="411"/>
      <c r="BM58" s="411"/>
      <c r="BN58" s="411"/>
      <c r="BO58" s="411"/>
      <c r="BP58" s="411"/>
      <c r="BQ58" s="411"/>
      <c r="BR58" s="411"/>
      <c r="BS58" s="411"/>
      <c r="BT58" s="411"/>
      <c r="BU58" s="411"/>
      <c r="BV58" s="411"/>
    </row>
    <row r="59" spans="63:74" x14ac:dyDescent="0.2">
      <c r="BK59" s="411"/>
      <c r="BL59" s="411"/>
      <c r="BM59" s="411"/>
      <c r="BN59" s="411"/>
      <c r="BO59" s="411"/>
      <c r="BP59" s="411"/>
      <c r="BQ59" s="411"/>
      <c r="BR59" s="411"/>
      <c r="BS59" s="411"/>
      <c r="BT59" s="411"/>
      <c r="BU59" s="411"/>
      <c r="BV59" s="411"/>
    </row>
    <row r="60" spans="63:74" x14ac:dyDescent="0.2">
      <c r="BK60" s="411"/>
      <c r="BL60" s="411"/>
      <c r="BM60" s="411"/>
      <c r="BN60" s="411"/>
      <c r="BO60" s="411"/>
      <c r="BP60" s="411"/>
      <c r="BQ60" s="411"/>
      <c r="BR60" s="411"/>
      <c r="BS60" s="411"/>
      <c r="BT60" s="411"/>
      <c r="BU60" s="411"/>
      <c r="BV60" s="411"/>
    </row>
    <row r="61" spans="63:74" x14ac:dyDescent="0.2">
      <c r="BK61" s="411"/>
      <c r="BL61" s="411"/>
      <c r="BM61" s="411"/>
      <c r="BN61" s="411"/>
      <c r="BO61" s="411"/>
      <c r="BP61" s="411"/>
      <c r="BQ61" s="411"/>
      <c r="BR61" s="411"/>
      <c r="BS61" s="411"/>
      <c r="BT61" s="411"/>
      <c r="BU61" s="411"/>
      <c r="BV61" s="411"/>
    </row>
    <row r="62" spans="63:74" x14ac:dyDescent="0.2">
      <c r="BK62" s="411"/>
      <c r="BL62" s="411"/>
      <c r="BM62" s="411"/>
      <c r="BN62" s="411"/>
      <c r="BO62" s="411"/>
      <c r="BP62" s="411"/>
      <c r="BQ62" s="411"/>
      <c r="BR62" s="411"/>
      <c r="BS62" s="411"/>
      <c r="BT62" s="411"/>
      <c r="BU62" s="411"/>
      <c r="BV62" s="411"/>
    </row>
    <row r="63" spans="63:74" x14ac:dyDescent="0.2">
      <c r="BK63" s="411"/>
      <c r="BL63" s="411"/>
      <c r="BM63" s="411"/>
      <c r="BN63" s="411"/>
      <c r="BO63" s="411"/>
      <c r="BP63" s="411"/>
      <c r="BQ63" s="411"/>
      <c r="BR63" s="411"/>
      <c r="BS63" s="411"/>
      <c r="BT63" s="411"/>
      <c r="BU63" s="411"/>
      <c r="BV63" s="411"/>
    </row>
    <row r="64" spans="63: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sheetData>
  <mergeCells count="15">
    <mergeCell ref="A1:A2"/>
    <mergeCell ref="AM3:AX3"/>
    <mergeCell ref="AY3:BJ3"/>
    <mergeCell ref="BK3:BV3"/>
    <mergeCell ref="B1:AL1"/>
    <mergeCell ref="C3:N3"/>
    <mergeCell ref="O3:Z3"/>
    <mergeCell ref="AA3:AL3"/>
    <mergeCell ref="B48:Q48"/>
    <mergeCell ref="B42:Q42"/>
    <mergeCell ref="B45:Q45"/>
    <mergeCell ref="B46:Q46"/>
    <mergeCell ref="B47:Q47"/>
    <mergeCell ref="B43:Q43"/>
    <mergeCell ref="B44:Q44"/>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BC25" activePane="bottomRight" state="frozen"/>
      <selection activeCell="BC15" sqref="BC15"/>
      <selection pane="topRight" activeCell="BC15" sqref="BC15"/>
      <selection pane="bottomLeft" activeCell="BC15" sqref="BC15"/>
      <selection pane="bottomRight" activeCell="BE45" sqref="BE45"/>
    </sheetView>
  </sheetViews>
  <sheetFormatPr defaultColWidth="8.5703125" defaultRowHeight="11.25" x14ac:dyDescent="0.2"/>
  <cols>
    <col min="1" max="1" width="11.5703125" style="162" customWidth="1"/>
    <col min="2" max="2" width="34.5703125" style="153" customWidth="1"/>
    <col min="3" max="50" width="6.5703125" style="153" customWidth="1"/>
    <col min="51" max="57" width="6.5703125" style="494" customWidth="1"/>
    <col min="58" max="58" width="6.5703125" style="647" customWidth="1"/>
    <col min="59" max="62" width="6.5703125" style="494" customWidth="1"/>
    <col min="63" max="74" width="6.5703125" style="153" customWidth="1"/>
    <col min="75" max="16384" width="8.5703125" style="153"/>
  </cols>
  <sheetData>
    <row r="1" spans="1:74" ht="12.75" customHeight="1" x14ac:dyDescent="0.2">
      <c r="A1" s="770" t="s">
        <v>1021</v>
      </c>
      <c r="B1" s="798" t="s">
        <v>1187</v>
      </c>
      <c r="C1" s="798"/>
      <c r="D1" s="798"/>
      <c r="E1" s="798"/>
      <c r="F1" s="798"/>
      <c r="G1" s="798"/>
      <c r="H1" s="798"/>
      <c r="I1" s="798"/>
      <c r="J1" s="798"/>
      <c r="K1" s="798"/>
      <c r="L1" s="798"/>
      <c r="M1" s="798"/>
      <c r="N1" s="798"/>
      <c r="O1" s="798"/>
      <c r="P1" s="798"/>
      <c r="Q1" s="798"/>
      <c r="R1" s="798"/>
      <c r="S1" s="798"/>
      <c r="T1" s="798"/>
      <c r="U1" s="798"/>
      <c r="V1" s="798"/>
      <c r="W1" s="798"/>
      <c r="X1" s="798"/>
      <c r="Y1" s="798"/>
      <c r="Z1" s="798"/>
      <c r="AA1" s="798"/>
      <c r="AB1" s="798"/>
      <c r="AC1" s="798"/>
      <c r="AD1" s="798"/>
      <c r="AE1" s="798"/>
      <c r="AF1" s="798"/>
      <c r="AG1" s="798"/>
      <c r="AH1" s="798"/>
      <c r="AI1" s="798"/>
      <c r="AJ1" s="798"/>
      <c r="AK1" s="798"/>
      <c r="AL1" s="798"/>
      <c r="AM1" s="798"/>
      <c r="AN1" s="798"/>
      <c r="AO1" s="798"/>
      <c r="AP1" s="798"/>
      <c r="AQ1" s="798"/>
      <c r="AR1" s="798"/>
      <c r="AS1" s="798"/>
      <c r="AT1" s="798"/>
      <c r="AU1" s="798"/>
      <c r="AV1" s="798"/>
      <c r="AW1" s="798"/>
      <c r="AX1" s="798"/>
      <c r="AY1" s="798"/>
      <c r="AZ1" s="798"/>
      <c r="BA1" s="798"/>
      <c r="BB1" s="798"/>
      <c r="BC1" s="798"/>
      <c r="BD1" s="798"/>
      <c r="BE1" s="798"/>
      <c r="BF1" s="798"/>
      <c r="BG1" s="798"/>
      <c r="BH1" s="798"/>
      <c r="BI1" s="798"/>
      <c r="BJ1" s="798"/>
      <c r="BK1" s="798"/>
      <c r="BL1" s="798"/>
      <c r="BM1" s="798"/>
      <c r="BN1" s="798"/>
      <c r="BO1" s="798"/>
      <c r="BP1" s="798"/>
      <c r="BQ1" s="798"/>
      <c r="BR1" s="798"/>
      <c r="BS1" s="798"/>
      <c r="BT1" s="798"/>
      <c r="BU1" s="798"/>
      <c r="BV1" s="798"/>
    </row>
    <row r="2" spans="1:74" ht="12.75" customHeight="1" x14ac:dyDescent="0.2">
      <c r="A2" s="771"/>
      <c r="B2" s="542" t="str">
        <f>"U.S. Energy Information Administration  |  Short-Term Energy Outlook  - "&amp;Dates!D1</f>
        <v>U.S. Energy Information Administration  |  Short-Term Energy Outlook  - October 2016</v>
      </c>
      <c r="C2" s="543"/>
      <c r="D2" s="543"/>
      <c r="E2" s="543"/>
      <c r="F2" s="543"/>
      <c r="G2" s="543"/>
      <c r="H2" s="543"/>
      <c r="I2" s="620"/>
      <c r="J2" s="621"/>
      <c r="K2" s="621"/>
      <c r="L2" s="621"/>
      <c r="M2" s="621"/>
      <c r="N2" s="621"/>
      <c r="O2" s="621"/>
      <c r="P2" s="621"/>
      <c r="Q2" s="621"/>
      <c r="R2" s="621"/>
      <c r="S2" s="621"/>
      <c r="T2" s="621"/>
      <c r="U2" s="621"/>
      <c r="V2" s="621"/>
      <c r="W2" s="621"/>
      <c r="X2" s="621"/>
      <c r="Y2" s="621"/>
      <c r="Z2" s="621"/>
      <c r="AA2" s="621"/>
      <c r="AB2" s="621"/>
      <c r="AC2" s="621"/>
      <c r="AD2" s="621"/>
      <c r="AE2" s="621"/>
      <c r="AF2" s="621"/>
      <c r="AG2" s="621"/>
      <c r="AH2" s="621"/>
      <c r="AI2" s="621"/>
      <c r="AJ2" s="621"/>
      <c r="AK2" s="621"/>
      <c r="AL2" s="621"/>
      <c r="AM2" s="622"/>
      <c r="AN2" s="622"/>
      <c r="AO2" s="622"/>
      <c r="AP2" s="622"/>
      <c r="AQ2" s="622"/>
      <c r="AR2" s="622"/>
      <c r="AS2" s="622"/>
      <c r="AT2" s="622"/>
      <c r="AU2" s="622"/>
      <c r="AV2" s="622"/>
      <c r="AW2" s="622"/>
      <c r="AX2" s="622"/>
      <c r="AY2" s="623"/>
      <c r="AZ2" s="623"/>
      <c r="BA2" s="623"/>
      <c r="BB2" s="623"/>
      <c r="BC2" s="623"/>
      <c r="BD2" s="623"/>
      <c r="BE2" s="623"/>
      <c r="BF2" s="667"/>
      <c r="BG2" s="623"/>
      <c r="BH2" s="623"/>
      <c r="BI2" s="623"/>
      <c r="BJ2" s="623"/>
      <c r="BK2" s="622"/>
      <c r="BL2" s="622"/>
      <c r="BM2" s="622"/>
      <c r="BN2" s="622"/>
      <c r="BO2" s="622"/>
      <c r="BP2" s="622"/>
      <c r="BQ2" s="622"/>
      <c r="BR2" s="622"/>
      <c r="BS2" s="622"/>
      <c r="BT2" s="622"/>
      <c r="BU2" s="622"/>
      <c r="BV2" s="624"/>
    </row>
    <row r="3" spans="1:74" ht="12.75" x14ac:dyDescent="0.2">
      <c r="B3" s="475"/>
      <c r="C3" s="779">
        <f>Dates!D3</f>
        <v>2012</v>
      </c>
      <c r="D3" s="775"/>
      <c r="E3" s="775"/>
      <c r="F3" s="775"/>
      <c r="G3" s="775"/>
      <c r="H3" s="775"/>
      <c r="I3" s="775"/>
      <c r="J3" s="775"/>
      <c r="K3" s="775"/>
      <c r="L3" s="775"/>
      <c r="M3" s="775"/>
      <c r="N3" s="776"/>
      <c r="O3" s="779">
        <f>C3+1</f>
        <v>2013</v>
      </c>
      <c r="P3" s="780"/>
      <c r="Q3" s="780"/>
      <c r="R3" s="780"/>
      <c r="S3" s="780"/>
      <c r="T3" s="780"/>
      <c r="U3" s="780"/>
      <c r="V3" s="780"/>
      <c r="W3" s="780"/>
      <c r="X3" s="775"/>
      <c r="Y3" s="775"/>
      <c r="Z3" s="776"/>
      <c r="AA3" s="772">
        <f>O3+1</f>
        <v>2014</v>
      </c>
      <c r="AB3" s="775"/>
      <c r="AC3" s="775"/>
      <c r="AD3" s="775"/>
      <c r="AE3" s="775"/>
      <c r="AF3" s="775"/>
      <c r="AG3" s="775"/>
      <c r="AH3" s="775"/>
      <c r="AI3" s="775"/>
      <c r="AJ3" s="775"/>
      <c r="AK3" s="775"/>
      <c r="AL3" s="776"/>
      <c r="AM3" s="772">
        <f>AA3+1</f>
        <v>2015</v>
      </c>
      <c r="AN3" s="775"/>
      <c r="AO3" s="775"/>
      <c r="AP3" s="775"/>
      <c r="AQ3" s="775"/>
      <c r="AR3" s="775"/>
      <c r="AS3" s="775"/>
      <c r="AT3" s="775"/>
      <c r="AU3" s="775"/>
      <c r="AV3" s="775"/>
      <c r="AW3" s="775"/>
      <c r="AX3" s="776"/>
      <c r="AY3" s="772">
        <f>AM3+1</f>
        <v>2016</v>
      </c>
      <c r="AZ3" s="773"/>
      <c r="BA3" s="773"/>
      <c r="BB3" s="773"/>
      <c r="BC3" s="773"/>
      <c r="BD3" s="773"/>
      <c r="BE3" s="773"/>
      <c r="BF3" s="773"/>
      <c r="BG3" s="773"/>
      <c r="BH3" s="773"/>
      <c r="BI3" s="773"/>
      <c r="BJ3" s="774"/>
      <c r="BK3" s="772">
        <f>AY3+1</f>
        <v>2017</v>
      </c>
      <c r="BL3" s="775"/>
      <c r="BM3" s="775"/>
      <c r="BN3" s="775"/>
      <c r="BO3" s="775"/>
      <c r="BP3" s="775"/>
      <c r="BQ3" s="775"/>
      <c r="BR3" s="775"/>
      <c r="BS3" s="775"/>
      <c r="BT3" s="775"/>
      <c r="BU3" s="775"/>
      <c r="BV3" s="776"/>
    </row>
    <row r="4" spans="1:74" x14ac:dyDescent="0.2">
      <c r="B4" s="476"/>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row r="6" spans="1:74" ht="11.1" customHeight="1" x14ac:dyDescent="0.2">
      <c r="A6" s="162" t="s">
        <v>757</v>
      </c>
      <c r="B6" s="172" t="s">
        <v>250</v>
      </c>
      <c r="C6" s="252">
        <v>22.63931337</v>
      </c>
      <c r="D6" s="252">
        <v>23.088124369999999</v>
      </c>
      <c r="E6" s="252">
        <v>22.717136369999999</v>
      </c>
      <c r="F6" s="252">
        <v>22.657422369999999</v>
      </c>
      <c r="G6" s="252">
        <v>23.220634369999999</v>
      </c>
      <c r="H6" s="252">
        <v>23.261069370000001</v>
      </c>
      <c r="I6" s="252">
        <v>23.101585369999999</v>
      </c>
      <c r="J6" s="252">
        <v>23.913933369999999</v>
      </c>
      <c r="K6" s="252">
        <v>22.579219370000001</v>
      </c>
      <c r="L6" s="252">
        <v>23.464406369999999</v>
      </c>
      <c r="M6" s="252">
        <v>23.367392370000001</v>
      </c>
      <c r="N6" s="252">
        <v>22.871838369999999</v>
      </c>
      <c r="O6" s="252">
        <v>23.387754999999999</v>
      </c>
      <c r="P6" s="252">
        <v>23.308537000000001</v>
      </c>
      <c r="Q6" s="252">
        <v>22.960861999999999</v>
      </c>
      <c r="R6" s="252">
        <v>23.156690999999999</v>
      </c>
      <c r="S6" s="252">
        <v>23.365656000000001</v>
      </c>
      <c r="T6" s="252">
        <v>23.387884</v>
      </c>
      <c r="U6" s="252">
        <v>23.866904999999999</v>
      </c>
      <c r="V6" s="252">
        <v>23.761001</v>
      </c>
      <c r="W6" s="252">
        <v>23.665469999999999</v>
      </c>
      <c r="X6" s="252">
        <v>23.841891</v>
      </c>
      <c r="Y6" s="252">
        <v>24.012418</v>
      </c>
      <c r="Z6" s="252">
        <v>23.466785999999999</v>
      </c>
      <c r="AA6" s="252">
        <v>23.515626565000002</v>
      </c>
      <c r="AB6" s="252">
        <v>23.492663565000001</v>
      </c>
      <c r="AC6" s="252">
        <v>22.862691564999999</v>
      </c>
      <c r="AD6" s="252">
        <v>23.186116564999999</v>
      </c>
      <c r="AE6" s="252">
        <v>22.980837565000002</v>
      </c>
      <c r="AF6" s="252">
        <v>23.327476565000001</v>
      </c>
      <c r="AG6" s="252">
        <v>23.877054565000002</v>
      </c>
      <c r="AH6" s="252">
        <v>23.789413565</v>
      </c>
      <c r="AI6" s="252">
        <v>23.742311565000001</v>
      </c>
      <c r="AJ6" s="252">
        <v>24.196164565</v>
      </c>
      <c r="AK6" s="252">
        <v>23.746798564999999</v>
      </c>
      <c r="AL6" s="252">
        <v>24.004847564999999</v>
      </c>
      <c r="AM6" s="252">
        <v>23.599673752000001</v>
      </c>
      <c r="AN6" s="252">
        <v>24.170238751999999</v>
      </c>
      <c r="AO6" s="252">
        <v>23.630275751999999</v>
      </c>
      <c r="AP6" s="252">
        <v>23.510263752</v>
      </c>
      <c r="AQ6" s="252">
        <v>23.587611752000001</v>
      </c>
      <c r="AR6" s="252">
        <v>24.250478751999999</v>
      </c>
      <c r="AS6" s="252">
        <v>24.691199751999999</v>
      </c>
      <c r="AT6" s="252">
        <v>24.422190751999999</v>
      </c>
      <c r="AU6" s="252">
        <v>23.944800751999999</v>
      </c>
      <c r="AV6" s="252">
        <v>23.990975752000001</v>
      </c>
      <c r="AW6" s="252">
        <v>23.530798751999999</v>
      </c>
      <c r="AX6" s="252">
        <v>24.107244752</v>
      </c>
      <c r="AY6" s="252">
        <v>23.443521466</v>
      </c>
      <c r="AZ6" s="252">
        <v>24.061139466</v>
      </c>
      <c r="BA6" s="252">
        <v>23.984700466</v>
      </c>
      <c r="BB6" s="252">
        <v>23.514233466</v>
      </c>
      <c r="BC6" s="252">
        <v>23.507926466000001</v>
      </c>
      <c r="BD6" s="252">
        <v>24.166174889000001</v>
      </c>
      <c r="BE6" s="252">
        <v>24.066633002</v>
      </c>
      <c r="BF6" s="252">
        <v>24.317094727000001</v>
      </c>
      <c r="BG6" s="252">
        <v>23.830005587999999</v>
      </c>
      <c r="BH6" s="409">
        <v>24.002336254999999</v>
      </c>
      <c r="BI6" s="409">
        <v>24.117649648</v>
      </c>
      <c r="BJ6" s="409">
        <v>24.261748663999999</v>
      </c>
      <c r="BK6" s="409">
        <v>23.597599282000001</v>
      </c>
      <c r="BL6" s="409">
        <v>23.917142609999999</v>
      </c>
      <c r="BM6" s="409">
        <v>23.815259056999999</v>
      </c>
      <c r="BN6" s="409">
        <v>23.616395670999999</v>
      </c>
      <c r="BO6" s="409">
        <v>23.804721180000001</v>
      </c>
      <c r="BP6" s="409">
        <v>24.298802819999999</v>
      </c>
      <c r="BQ6" s="409">
        <v>24.405556379</v>
      </c>
      <c r="BR6" s="409">
        <v>24.627775310000001</v>
      </c>
      <c r="BS6" s="409">
        <v>24.106944370000001</v>
      </c>
      <c r="BT6" s="409">
        <v>24.264150137000001</v>
      </c>
      <c r="BU6" s="409">
        <v>24.352302928</v>
      </c>
      <c r="BV6" s="409">
        <v>24.489500527000001</v>
      </c>
    </row>
    <row r="7" spans="1:74" ht="11.1" customHeight="1" x14ac:dyDescent="0.2">
      <c r="A7" s="162" t="s">
        <v>301</v>
      </c>
      <c r="B7" s="173" t="s">
        <v>365</v>
      </c>
      <c r="C7" s="252">
        <v>2.3163</v>
      </c>
      <c r="D7" s="252">
        <v>2.3936000000000002</v>
      </c>
      <c r="E7" s="252">
        <v>2.4361999999999999</v>
      </c>
      <c r="F7" s="252">
        <v>2.3776000000000002</v>
      </c>
      <c r="G7" s="252">
        <v>2.5182000000000002</v>
      </c>
      <c r="H7" s="252">
        <v>2.2749000000000001</v>
      </c>
      <c r="I7" s="252">
        <v>2.5007999999999999</v>
      </c>
      <c r="J7" s="252">
        <v>2.6274999999999999</v>
      </c>
      <c r="K7" s="252">
        <v>2.4624999999999999</v>
      </c>
      <c r="L7" s="252">
        <v>2.5139</v>
      </c>
      <c r="M7" s="252">
        <v>2.6819000000000002</v>
      </c>
      <c r="N7" s="252">
        <v>2.5314999999999999</v>
      </c>
      <c r="O7" s="252">
        <v>2.5152999999999999</v>
      </c>
      <c r="P7" s="252">
        <v>2.4821</v>
      </c>
      <c r="Q7" s="252">
        <v>2.4085000000000001</v>
      </c>
      <c r="R7" s="252">
        <v>2.3999000000000001</v>
      </c>
      <c r="S7" s="252">
        <v>2.4912000000000001</v>
      </c>
      <c r="T7" s="252">
        <v>2.4241000000000001</v>
      </c>
      <c r="U7" s="252">
        <v>2.4796999999999998</v>
      </c>
      <c r="V7" s="252">
        <v>2.4535</v>
      </c>
      <c r="W7" s="252">
        <v>2.4672000000000001</v>
      </c>
      <c r="X7" s="252">
        <v>2.4053</v>
      </c>
      <c r="Y7" s="252">
        <v>2.5198</v>
      </c>
      <c r="Z7" s="252">
        <v>2.4142000000000001</v>
      </c>
      <c r="AA7" s="252">
        <v>2.4140999999999999</v>
      </c>
      <c r="AB7" s="252">
        <v>2.5274999999999999</v>
      </c>
      <c r="AC7" s="252">
        <v>2.3384</v>
      </c>
      <c r="AD7" s="252">
        <v>2.2585999999999999</v>
      </c>
      <c r="AE7" s="252">
        <v>2.3283999999999998</v>
      </c>
      <c r="AF7" s="252">
        <v>2.4087999999999998</v>
      </c>
      <c r="AG7" s="252">
        <v>2.4801000000000002</v>
      </c>
      <c r="AH7" s="252">
        <v>2.3940000000000001</v>
      </c>
      <c r="AI7" s="252">
        <v>2.4885000000000002</v>
      </c>
      <c r="AJ7" s="252">
        <v>2.4365999999999999</v>
      </c>
      <c r="AK7" s="252">
        <v>2.3776999999999999</v>
      </c>
      <c r="AL7" s="252">
        <v>2.4342999999999999</v>
      </c>
      <c r="AM7" s="252">
        <v>2.4430999999999998</v>
      </c>
      <c r="AN7" s="252">
        <v>2.5278</v>
      </c>
      <c r="AO7" s="252">
        <v>2.339</v>
      </c>
      <c r="AP7" s="252">
        <v>2.2818000000000001</v>
      </c>
      <c r="AQ7" s="252">
        <v>2.3210999999999999</v>
      </c>
      <c r="AR7" s="252">
        <v>2.3927</v>
      </c>
      <c r="AS7" s="252">
        <v>2.4409999999999998</v>
      </c>
      <c r="AT7" s="252">
        <v>2.4569999999999999</v>
      </c>
      <c r="AU7" s="252">
        <v>2.4603000000000002</v>
      </c>
      <c r="AV7" s="252">
        <v>2.4411999999999998</v>
      </c>
      <c r="AW7" s="252">
        <v>2.4053</v>
      </c>
      <c r="AX7" s="252">
        <v>2.3679000000000001</v>
      </c>
      <c r="AY7" s="252">
        <v>2.4247999999999998</v>
      </c>
      <c r="AZ7" s="252">
        <v>2.3866000000000001</v>
      </c>
      <c r="BA7" s="252">
        <v>2.3582000000000001</v>
      </c>
      <c r="BB7" s="252">
        <v>2.3357000000000001</v>
      </c>
      <c r="BC7" s="252">
        <v>2.3712</v>
      </c>
      <c r="BD7" s="252">
        <v>2.3586947330000001</v>
      </c>
      <c r="BE7" s="252">
        <v>2.3708111920000001</v>
      </c>
      <c r="BF7" s="252">
        <v>2.4098080799999999</v>
      </c>
      <c r="BG7" s="252">
        <v>2.371979455</v>
      </c>
      <c r="BH7" s="409">
        <v>2.3494570189999999</v>
      </c>
      <c r="BI7" s="409">
        <v>2.3881395259999998</v>
      </c>
      <c r="BJ7" s="409">
        <v>2.3590536649999998</v>
      </c>
      <c r="BK7" s="409">
        <v>2.2744542110000001</v>
      </c>
      <c r="BL7" s="409">
        <v>2.3769440730000002</v>
      </c>
      <c r="BM7" s="409">
        <v>2.2991807770000001</v>
      </c>
      <c r="BN7" s="409">
        <v>2.174175741</v>
      </c>
      <c r="BO7" s="409">
        <v>2.2507800090000001</v>
      </c>
      <c r="BP7" s="409">
        <v>2.3385360529999999</v>
      </c>
      <c r="BQ7" s="409">
        <v>2.3505489580000001</v>
      </c>
      <c r="BR7" s="409">
        <v>2.3892125580000001</v>
      </c>
      <c r="BS7" s="409">
        <v>2.3517072360000002</v>
      </c>
      <c r="BT7" s="409">
        <v>2.32937729</v>
      </c>
      <c r="BU7" s="409">
        <v>2.3677291949999999</v>
      </c>
      <c r="BV7" s="409">
        <v>2.3388919170000002</v>
      </c>
    </row>
    <row r="8" spans="1:74" ht="11.1" customHeight="1" x14ac:dyDescent="0.2">
      <c r="A8" s="162" t="s">
        <v>758</v>
      </c>
      <c r="B8" s="173" t="s">
        <v>366</v>
      </c>
      <c r="C8" s="252">
        <v>2.0072000000000001</v>
      </c>
      <c r="D8" s="252">
        <v>2.0390000000000001</v>
      </c>
      <c r="E8" s="252">
        <v>2.105</v>
      </c>
      <c r="F8" s="252">
        <v>2.0569999999999999</v>
      </c>
      <c r="G8" s="252">
        <v>2.1012</v>
      </c>
      <c r="H8" s="252">
        <v>2.1168999999999998</v>
      </c>
      <c r="I8" s="252">
        <v>2.0733000000000001</v>
      </c>
      <c r="J8" s="252">
        <v>2.1187</v>
      </c>
      <c r="K8" s="252">
        <v>2.0127999999999999</v>
      </c>
      <c r="L8" s="252">
        <v>2.2332999999999998</v>
      </c>
      <c r="M8" s="252">
        <v>2.1456</v>
      </c>
      <c r="N8" s="252">
        <v>2.2080000000000002</v>
      </c>
      <c r="O8" s="252">
        <v>2.1109</v>
      </c>
      <c r="P8" s="252">
        <v>2.1709000000000001</v>
      </c>
      <c r="Q8" s="252">
        <v>2.0093999999999999</v>
      </c>
      <c r="R8" s="252">
        <v>2.1604999999999999</v>
      </c>
      <c r="S8" s="252">
        <v>2.0831</v>
      </c>
      <c r="T8" s="252">
        <v>2.1457000000000002</v>
      </c>
      <c r="U8" s="252">
        <v>2.1175999999999999</v>
      </c>
      <c r="V8" s="252">
        <v>2.1707000000000001</v>
      </c>
      <c r="W8" s="252">
        <v>1.9340999999999999</v>
      </c>
      <c r="X8" s="252">
        <v>2.1124999999999998</v>
      </c>
      <c r="Y8" s="252">
        <v>1.9897</v>
      </c>
      <c r="Z8" s="252">
        <v>2.0834999999999999</v>
      </c>
      <c r="AA8" s="252">
        <v>1.9898</v>
      </c>
      <c r="AB8" s="252">
        <v>2.0474000000000001</v>
      </c>
      <c r="AC8" s="252">
        <v>2.0506000000000002</v>
      </c>
      <c r="AD8" s="252">
        <v>2.0693999999999999</v>
      </c>
      <c r="AE8" s="252">
        <v>2.0575999999999999</v>
      </c>
      <c r="AF8" s="252">
        <v>2.0194000000000001</v>
      </c>
      <c r="AG8" s="252">
        <v>2.1042999999999998</v>
      </c>
      <c r="AH8" s="252">
        <v>1.986</v>
      </c>
      <c r="AI8" s="252">
        <v>1.9978</v>
      </c>
      <c r="AJ8" s="252">
        <v>2.0590999999999999</v>
      </c>
      <c r="AK8" s="252">
        <v>1.9892000000000001</v>
      </c>
      <c r="AL8" s="252">
        <v>2.1036999999999999</v>
      </c>
      <c r="AM8" s="252">
        <v>1.9285000000000001</v>
      </c>
      <c r="AN8" s="252">
        <v>1.9558</v>
      </c>
      <c r="AO8" s="252">
        <v>1.9307000000000001</v>
      </c>
      <c r="AP8" s="252">
        <v>1.9548000000000001</v>
      </c>
      <c r="AQ8" s="252">
        <v>1.9557</v>
      </c>
      <c r="AR8" s="252">
        <v>2.0076999999999998</v>
      </c>
      <c r="AS8" s="252">
        <v>2.1145999999999998</v>
      </c>
      <c r="AT8" s="252">
        <v>2.0261</v>
      </c>
      <c r="AU8" s="252">
        <v>2.0569000000000002</v>
      </c>
      <c r="AV8" s="252">
        <v>2.0392000000000001</v>
      </c>
      <c r="AW8" s="252">
        <v>1.9726999999999999</v>
      </c>
      <c r="AX8" s="252">
        <v>2.1294</v>
      </c>
      <c r="AY8" s="252">
        <v>1.9532</v>
      </c>
      <c r="AZ8" s="252">
        <v>1.9843999999999999</v>
      </c>
      <c r="BA8" s="252">
        <v>2</v>
      </c>
      <c r="BB8" s="252">
        <v>1.9043000000000001</v>
      </c>
      <c r="BC8" s="252">
        <v>1.9246000000000001</v>
      </c>
      <c r="BD8" s="252">
        <v>1.9980856899999999</v>
      </c>
      <c r="BE8" s="252">
        <v>1.973676344</v>
      </c>
      <c r="BF8" s="252">
        <v>1.949081675</v>
      </c>
      <c r="BG8" s="252">
        <v>1.905206057</v>
      </c>
      <c r="BH8" s="409">
        <v>1.9181517699999999</v>
      </c>
      <c r="BI8" s="409">
        <v>1.9236026559999999</v>
      </c>
      <c r="BJ8" s="409">
        <v>2.0111175330000002</v>
      </c>
      <c r="BK8" s="409">
        <v>1.9369339940000001</v>
      </c>
      <c r="BL8" s="409">
        <v>1.94628746</v>
      </c>
      <c r="BM8" s="409">
        <v>1.9737572029999999</v>
      </c>
      <c r="BN8" s="409">
        <v>1.931108853</v>
      </c>
      <c r="BO8" s="409">
        <v>1.9807600940000001</v>
      </c>
      <c r="BP8" s="409">
        <v>1.9980856899999999</v>
      </c>
      <c r="BQ8" s="409">
        <v>1.973676344</v>
      </c>
      <c r="BR8" s="409">
        <v>1.949081675</v>
      </c>
      <c r="BS8" s="409">
        <v>1.905206057</v>
      </c>
      <c r="BT8" s="409">
        <v>1.9181517699999999</v>
      </c>
      <c r="BU8" s="409">
        <v>1.9236026559999999</v>
      </c>
      <c r="BV8" s="409">
        <v>2.0111175330000002</v>
      </c>
    </row>
    <row r="9" spans="1:74" ht="11.1" customHeight="1" x14ac:dyDescent="0.2">
      <c r="A9" s="162" t="s">
        <v>299</v>
      </c>
      <c r="B9" s="173" t="s">
        <v>367</v>
      </c>
      <c r="C9" s="252">
        <v>18.303674000000001</v>
      </c>
      <c r="D9" s="252">
        <v>18.643384999999999</v>
      </c>
      <c r="E9" s="252">
        <v>18.163796999999999</v>
      </c>
      <c r="F9" s="252">
        <v>18.210683</v>
      </c>
      <c r="G9" s="252">
        <v>18.589095</v>
      </c>
      <c r="H9" s="252">
        <v>18.857130000000002</v>
      </c>
      <c r="I9" s="252">
        <v>18.515346000000001</v>
      </c>
      <c r="J9" s="252">
        <v>19.155594000000001</v>
      </c>
      <c r="K9" s="252">
        <v>18.09178</v>
      </c>
      <c r="L9" s="252">
        <v>18.705067</v>
      </c>
      <c r="M9" s="252">
        <v>18.527753000000001</v>
      </c>
      <c r="N9" s="252">
        <v>18.120199</v>
      </c>
      <c r="O9" s="252">
        <v>18.749355000000001</v>
      </c>
      <c r="P9" s="252">
        <v>18.643336999999999</v>
      </c>
      <c r="Q9" s="252">
        <v>18.530761999999999</v>
      </c>
      <c r="R9" s="252">
        <v>18.584091000000001</v>
      </c>
      <c r="S9" s="252">
        <v>18.779156</v>
      </c>
      <c r="T9" s="252">
        <v>18.805883999999999</v>
      </c>
      <c r="U9" s="252">
        <v>19.257404999999999</v>
      </c>
      <c r="V9" s="252">
        <v>19.124600999999998</v>
      </c>
      <c r="W9" s="252">
        <v>19.25197</v>
      </c>
      <c r="X9" s="252">
        <v>19.311890999999999</v>
      </c>
      <c r="Y9" s="252">
        <v>19.490718000000001</v>
      </c>
      <c r="Z9" s="252">
        <v>18.956886000000001</v>
      </c>
      <c r="AA9" s="252">
        <v>19.102167000000001</v>
      </c>
      <c r="AB9" s="252">
        <v>18.908204000000001</v>
      </c>
      <c r="AC9" s="252">
        <v>18.464131999999999</v>
      </c>
      <c r="AD9" s="252">
        <v>18.848557</v>
      </c>
      <c r="AE9" s="252">
        <v>18.585277999999999</v>
      </c>
      <c r="AF9" s="252">
        <v>18.889717000000001</v>
      </c>
      <c r="AG9" s="252">
        <v>19.283094999999999</v>
      </c>
      <c r="AH9" s="252">
        <v>19.399854000000001</v>
      </c>
      <c r="AI9" s="252">
        <v>19.246452000000001</v>
      </c>
      <c r="AJ9" s="252">
        <v>19.690905000000001</v>
      </c>
      <c r="AK9" s="252">
        <v>19.370339000000001</v>
      </c>
      <c r="AL9" s="252">
        <v>19.457287999999998</v>
      </c>
      <c r="AM9" s="252">
        <v>19.218240000000002</v>
      </c>
      <c r="AN9" s="252">
        <v>19.676805000000002</v>
      </c>
      <c r="AO9" s="252">
        <v>19.350742</v>
      </c>
      <c r="AP9" s="252">
        <v>19.263829999999999</v>
      </c>
      <c r="AQ9" s="252">
        <v>19.300978000000001</v>
      </c>
      <c r="AR9" s="252">
        <v>19.840244999999999</v>
      </c>
      <c r="AS9" s="252">
        <v>20.125765999999999</v>
      </c>
      <c r="AT9" s="252">
        <v>19.929257</v>
      </c>
      <c r="AU9" s="252">
        <v>19.417767000000001</v>
      </c>
      <c r="AV9" s="252">
        <v>19.500741999999999</v>
      </c>
      <c r="AW9" s="252">
        <v>19.142965</v>
      </c>
      <c r="AX9" s="252">
        <v>19.600110999999998</v>
      </c>
      <c r="AY9" s="252">
        <v>19.055403999999999</v>
      </c>
      <c r="AZ9" s="252">
        <v>19.680022000000001</v>
      </c>
      <c r="BA9" s="252">
        <v>19.616382999999999</v>
      </c>
      <c r="BB9" s="252">
        <v>19.264116000000001</v>
      </c>
      <c r="BC9" s="252">
        <v>19.202009</v>
      </c>
      <c r="BD9" s="252">
        <v>19.799277</v>
      </c>
      <c r="BE9" s="252">
        <v>19.712028</v>
      </c>
      <c r="BF9" s="252">
        <v>19.948087506</v>
      </c>
      <c r="BG9" s="252">
        <v>19.542702609999999</v>
      </c>
      <c r="BH9" s="409">
        <v>19.724609999999998</v>
      </c>
      <c r="BI9" s="409">
        <v>19.79579</v>
      </c>
      <c r="BJ9" s="409">
        <v>19.881460000000001</v>
      </c>
      <c r="BK9" s="409">
        <v>19.375800000000002</v>
      </c>
      <c r="BL9" s="409">
        <v>19.583500000000001</v>
      </c>
      <c r="BM9" s="409">
        <v>19.53191</v>
      </c>
      <c r="BN9" s="409">
        <v>19.500699999999998</v>
      </c>
      <c r="BO9" s="409">
        <v>19.56277</v>
      </c>
      <c r="BP9" s="409">
        <v>19.95177</v>
      </c>
      <c r="BQ9" s="409">
        <v>20.070920000000001</v>
      </c>
      <c r="BR9" s="409">
        <v>20.279070000000001</v>
      </c>
      <c r="BS9" s="409">
        <v>19.83962</v>
      </c>
      <c r="BT9" s="409">
        <v>20.006209999999999</v>
      </c>
      <c r="BU9" s="409">
        <v>20.050560000000001</v>
      </c>
      <c r="BV9" s="409">
        <v>20.129079999999998</v>
      </c>
    </row>
    <row r="10" spans="1:74" ht="11.1" customHeight="1" x14ac:dyDescent="0.2">
      <c r="AY10" s="647"/>
      <c r="AZ10" s="647"/>
      <c r="BA10" s="647"/>
      <c r="BB10" s="647"/>
      <c r="BC10" s="647"/>
      <c r="BD10" s="647"/>
      <c r="BE10" s="647"/>
      <c r="BG10" s="647"/>
    </row>
    <row r="11" spans="1:74" ht="11.1" customHeight="1" x14ac:dyDescent="0.2">
      <c r="A11" s="162" t="s">
        <v>759</v>
      </c>
      <c r="B11" s="172" t="s">
        <v>532</v>
      </c>
      <c r="C11" s="252">
        <v>6.4800207614999996</v>
      </c>
      <c r="D11" s="252">
        <v>6.8360351452000003</v>
      </c>
      <c r="E11" s="252">
        <v>6.8910961661999997</v>
      </c>
      <c r="F11" s="252">
        <v>6.8731571056999998</v>
      </c>
      <c r="G11" s="252">
        <v>6.9518484243999996</v>
      </c>
      <c r="H11" s="252">
        <v>7.0963935051</v>
      </c>
      <c r="I11" s="252">
        <v>6.9455697602999997</v>
      </c>
      <c r="J11" s="252">
        <v>7.1105776103</v>
      </c>
      <c r="K11" s="252">
        <v>6.9202321999</v>
      </c>
      <c r="L11" s="252">
        <v>7.1357574666000003</v>
      </c>
      <c r="M11" s="252">
        <v>7.1279760064</v>
      </c>
      <c r="N11" s="252">
        <v>7.0982865950000003</v>
      </c>
      <c r="O11" s="252">
        <v>6.8608260476999998</v>
      </c>
      <c r="P11" s="252">
        <v>6.8644260477000003</v>
      </c>
      <c r="Q11" s="252">
        <v>6.8751260477000002</v>
      </c>
      <c r="R11" s="252">
        <v>7.0756147499999997</v>
      </c>
      <c r="S11" s="252">
        <v>7.0864147500000003</v>
      </c>
      <c r="T11" s="252">
        <v>7.1143147500000001</v>
      </c>
      <c r="U11" s="252">
        <v>7.2489878464000004</v>
      </c>
      <c r="V11" s="252">
        <v>7.2195878463999996</v>
      </c>
      <c r="W11" s="252">
        <v>7.1902878464000004</v>
      </c>
      <c r="X11" s="252">
        <v>7.1488465738000002</v>
      </c>
      <c r="Y11" s="252">
        <v>7.1664465738000001</v>
      </c>
      <c r="Z11" s="252">
        <v>7.1572465738000002</v>
      </c>
      <c r="AA11" s="252">
        <v>6.9513433899999999</v>
      </c>
      <c r="AB11" s="252">
        <v>7.0984230549999996</v>
      </c>
      <c r="AC11" s="252">
        <v>7.1950673180000004</v>
      </c>
      <c r="AD11" s="252">
        <v>7.3287719060000001</v>
      </c>
      <c r="AE11" s="252">
        <v>7.3327160119999997</v>
      </c>
      <c r="AF11" s="252">
        <v>7.3195381169999996</v>
      </c>
      <c r="AG11" s="252">
        <v>7.4034744950000002</v>
      </c>
      <c r="AH11" s="252">
        <v>7.3168824199999998</v>
      </c>
      <c r="AI11" s="252">
        <v>7.3792389729999996</v>
      </c>
      <c r="AJ11" s="252">
        <v>7.3601279679999996</v>
      </c>
      <c r="AK11" s="252">
        <v>7.3819818609999999</v>
      </c>
      <c r="AL11" s="252">
        <v>7.313853538</v>
      </c>
      <c r="AM11" s="252">
        <v>6.9679994240000003</v>
      </c>
      <c r="AN11" s="252">
        <v>7.1220032880000002</v>
      </c>
      <c r="AO11" s="252">
        <v>7.1951063790000003</v>
      </c>
      <c r="AP11" s="252">
        <v>7.3396794969999997</v>
      </c>
      <c r="AQ11" s="252">
        <v>7.3521442109999997</v>
      </c>
      <c r="AR11" s="252">
        <v>7.3387839509999999</v>
      </c>
      <c r="AS11" s="252">
        <v>7.3948736869999996</v>
      </c>
      <c r="AT11" s="252">
        <v>7.3117482300000001</v>
      </c>
      <c r="AU11" s="252">
        <v>7.3837342030000004</v>
      </c>
      <c r="AV11" s="252">
        <v>7.3719688620000001</v>
      </c>
      <c r="AW11" s="252">
        <v>7.3950713520000004</v>
      </c>
      <c r="AX11" s="252">
        <v>7.3284711290000004</v>
      </c>
      <c r="AY11" s="252">
        <v>6.9079979189999996</v>
      </c>
      <c r="AZ11" s="252">
        <v>7.1038872169999996</v>
      </c>
      <c r="BA11" s="252">
        <v>7.1641326850000002</v>
      </c>
      <c r="BB11" s="252">
        <v>7.3219167360000004</v>
      </c>
      <c r="BC11" s="252">
        <v>7.3299516650000003</v>
      </c>
      <c r="BD11" s="252">
        <v>7.3684196819999999</v>
      </c>
      <c r="BE11" s="252">
        <v>7.4312445150000004</v>
      </c>
      <c r="BF11" s="252">
        <v>7.3629336399999996</v>
      </c>
      <c r="BG11" s="252">
        <v>7.4056415810000003</v>
      </c>
      <c r="BH11" s="409">
        <v>7.3912392210000002</v>
      </c>
      <c r="BI11" s="409">
        <v>7.4029135159999999</v>
      </c>
      <c r="BJ11" s="409">
        <v>7.3481481540000004</v>
      </c>
      <c r="BK11" s="409">
        <v>6.9574179430000003</v>
      </c>
      <c r="BL11" s="409">
        <v>7.1397323359999998</v>
      </c>
      <c r="BM11" s="409">
        <v>7.2092135089999996</v>
      </c>
      <c r="BN11" s="409">
        <v>7.3613207129999996</v>
      </c>
      <c r="BO11" s="409">
        <v>7.3706227970000002</v>
      </c>
      <c r="BP11" s="409">
        <v>7.3712374939999998</v>
      </c>
      <c r="BQ11" s="409">
        <v>7.4326025419999997</v>
      </c>
      <c r="BR11" s="409">
        <v>7.3594016829999997</v>
      </c>
      <c r="BS11" s="409">
        <v>7.4072463329999998</v>
      </c>
      <c r="BT11" s="409">
        <v>7.3925237450000001</v>
      </c>
      <c r="BU11" s="409">
        <v>7.4031851619999998</v>
      </c>
      <c r="BV11" s="409">
        <v>7.3520859139999999</v>
      </c>
    </row>
    <row r="12" spans="1:74" ht="11.1" customHeight="1" x14ac:dyDescent="0.2">
      <c r="A12" s="162" t="s">
        <v>760</v>
      </c>
      <c r="B12" s="173" t="s">
        <v>369</v>
      </c>
      <c r="C12" s="252">
        <v>2.5778893995000001</v>
      </c>
      <c r="D12" s="252">
        <v>2.8169698771</v>
      </c>
      <c r="E12" s="252">
        <v>2.8715913598</v>
      </c>
      <c r="F12" s="252">
        <v>2.8995894555000001</v>
      </c>
      <c r="G12" s="252">
        <v>2.8516799513</v>
      </c>
      <c r="H12" s="252">
        <v>2.9491345112</v>
      </c>
      <c r="I12" s="252">
        <v>2.8195098333000002</v>
      </c>
      <c r="J12" s="252">
        <v>3.0697622506000002</v>
      </c>
      <c r="K12" s="252">
        <v>2.9385284428</v>
      </c>
      <c r="L12" s="252">
        <v>3.1611950533000002</v>
      </c>
      <c r="M12" s="252">
        <v>3.0861145046999998</v>
      </c>
      <c r="N12" s="252">
        <v>3.0322605968</v>
      </c>
      <c r="O12" s="252">
        <v>2.8952659173000002</v>
      </c>
      <c r="P12" s="252">
        <v>2.8952659173000002</v>
      </c>
      <c r="Q12" s="252">
        <v>2.8952659173000002</v>
      </c>
      <c r="R12" s="252">
        <v>2.9811301847</v>
      </c>
      <c r="S12" s="252">
        <v>2.9811301847</v>
      </c>
      <c r="T12" s="252">
        <v>2.9811301847</v>
      </c>
      <c r="U12" s="252">
        <v>3.0573467817000002</v>
      </c>
      <c r="V12" s="252">
        <v>3.0573467817000002</v>
      </c>
      <c r="W12" s="252">
        <v>3.0573467817000002</v>
      </c>
      <c r="X12" s="252">
        <v>3.0756773555999999</v>
      </c>
      <c r="Y12" s="252">
        <v>3.0756773555999999</v>
      </c>
      <c r="Z12" s="252">
        <v>3.0756773555999999</v>
      </c>
      <c r="AA12" s="252">
        <v>2.9299085090000001</v>
      </c>
      <c r="AB12" s="252">
        <v>3.042795828</v>
      </c>
      <c r="AC12" s="252">
        <v>3.1059252810000002</v>
      </c>
      <c r="AD12" s="252">
        <v>3.1305001209999999</v>
      </c>
      <c r="AE12" s="252">
        <v>3.1433856570000001</v>
      </c>
      <c r="AF12" s="252">
        <v>3.1601709520000001</v>
      </c>
      <c r="AG12" s="252">
        <v>3.1925586930000001</v>
      </c>
      <c r="AH12" s="252">
        <v>3.231918834</v>
      </c>
      <c r="AI12" s="252">
        <v>3.2080892049999998</v>
      </c>
      <c r="AJ12" s="252">
        <v>3.2327506000000001</v>
      </c>
      <c r="AK12" s="252">
        <v>3.2151367049999999</v>
      </c>
      <c r="AL12" s="252">
        <v>3.1436531009999999</v>
      </c>
      <c r="AM12" s="252">
        <v>2.901957882</v>
      </c>
      <c r="AN12" s="252">
        <v>3.0137682830000001</v>
      </c>
      <c r="AO12" s="252">
        <v>3.0762954950000001</v>
      </c>
      <c r="AP12" s="252">
        <v>3.1006358980000002</v>
      </c>
      <c r="AQ12" s="252">
        <v>3.113398509</v>
      </c>
      <c r="AR12" s="252">
        <v>3.1300236749999999</v>
      </c>
      <c r="AS12" s="252">
        <v>3.162102446</v>
      </c>
      <c r="AT12" s="252">
        <v>3.2010871000000001</v>
      </c>
      <c r="AU12" s="252">
        <v>3.1774848000000002</v>
      </c>
      <c r="AV12" s="252">
        <v>3.201910931</v>
      </c>
      <c r="AW12" s="252">
        <v>3.1844650680000002</v>
      </c>
      <c r="AX12" s="252">
        <v>3.1136634010000002</v>
      </c>
      <c r="AY12" s="252">
        <v>2.83673975</v>
      </c>
      <c r="AZ12" s="252">
        <v>2.946037343</v>
      </c>
      <c r="BA12" s="252">
        <v>3.0071593289999998</v>
      </c>
      <c r="BB12" s="252">
        <v>3.0309527090000001</v>
      </c>
      <c r="BC12" s="252">
        <v>3.0434284950000001</v>
      </c>
      <c r="BD12" s="252">
        <v>3.05968003</v>
      </c>
      <c r="BE12" s="252">
        <v>3.0910378679999999</v>
      </c>
      <c r="BF12" s="252">
        <v>3.1291463880000001</v>
      </c>
      <c r="BG12" s="252">
        <v>3.1060745220000001</v>
      </c>
      <c r="BH12" s="409">
        <v>3.1299517039999998</v>
      </c>
      <c r="BI12" s="409">
        <v>3.1128979170000002</v>
      </c>
      <c r="BJ12" s="409">
        <v>3.0436874340000002</v>
      </c>
      <c r="BK12" s="409">
        <v>2.790155371</v>
      </c>
      <c r="BL12" s="409">
        <v>2.8976581000000001</v>
      </c>
      <c r="BM12" s="409">
        <v>2.9577763529999999</v>
      </c>
      <c r="BN12" s="409">
        <v>2.9811790029999998</v>
      </c>
      <c r="BO12" s="409">
        <v>2.9934499140000002</v>
      </c>
      <c r="BP12" s="409">
        <v>3.0094345699999998</v>
      </c>
      <c r="BQ12" s="409">
        <v>3.040277455</v>
      </c>
      <c r="BR12" s="409">
        <v>3.0777601639999999</v>
      </c>
      <c r="BS12" s="409">
        <v>3.05506718</v>
      </c>
      <c r="BT12" s="409">
        <v>3.078552256</v>
      </c>
      <c r="BU12" s="409">
        <v>3.061778522</v>
      </c>
      <c r="BV12" s="409">
        <v>2.9937046010000001</v>
      </c>
    </row>
    <row r="13" spans="1:74" ht="11.1" customHeight="1" x14ac:dyDescent="0.2">
      <c r="AY13" s="647"/>
      <c r="AZ13" s="647"/>
      <c r="BA13" s="647"/>
      <c r="BB13" s="647"/>
      <c r="BC13" s="647"/>
      <c r="BD13" s="647"/>
      <c r="BE13" s="647"/>
      <c r="BG13" s="647"/>
    </row>
    <row r="14" spans="1:74" ht="11.1" customHeight="1" x14ac:dyDescent="0.2">
      <c r="A14" s="162" t="s">
        <v>761</v>
      </c>
      <c r="B14" s="172" t="s">
        <v>533</v>
      </c>
      <c r="C14" s="252">
        <v>13.594686233999999</v>
      </c>
      <c r="D14" s="252">
        <v>15.057648945</v>
      </c>
      <c r="E14" s="252">
        <v>14.300079035</v>
      </c>
      <c r="F14" s="252">
        <v>14.253262289</v>
      </c>
      <c r="G14" s="252">
        <v>14.339974193</v>
      </c>
      <c r="H14" s="252">
        <v>14.786474749</v>
      </c>
      <c r="I14" s="252">
        <v>14.765765721999999</v>
      </c>
      <c r="J14" s="252">
        <v>14.352132142</v>
      </c>
      <c r="K14" s="252">
        <v>14.358486049</v>
      </c>
      <c r="L14" s="252">
        <v>14.866822674</v>
      </c>
      <c r="M14" s="252">
        <v>14.552542506</v>
      </c>
      <c r="N14" s="252">
        <v>13.716575218999999</v>
      </c>
      <c r="O14" s="252">
        <v>13.416533887</v>
      </c>
      <c r="P14" s="252">
        <v>14.005733887</v>
      </c>
      <c r="Q14" s="252">
        <v>13.714833886999999</v>
      </c>
      <c r="R14" s="252">
        <v>14.680664952000001</v>
      </c>
      <c r="S14" s="252">
        <v>14.444964951999999</v>
      </c>
      <c r="T14" s="252">
        <v>14.338264951999999</v>
      </c>
      <c r="U14" s="252">
        <v>14.881061605999999</v>
      </c>
      <c r="V14" s="252">
        <v>14.439261606000001</v>
      </c>
      <c r="W14" s="252">
        <v>14.533761606000001</v>
      </c>
      <c r="X14" s="252">
        <v>14.718097519000001</v>
      </c>
      <c r="Y14" s="252">
        <v>14.213997518999999</v>
      </c>
      <c r="Z14" s="252">
        <v>13.670397519</v>
      </c>
      <c r="AA14" s="252">
        <v>13.330523894000001</v>
      </c>
      <c r="AB14" s="252">
        <v>14.051130593</v>
      </c>
      <c r="AC14" s="252">
        <v>13.994896967000001</v>
      </c>
      <c r="AD14" s="252">
        <v>14.228168831</v>
      </c>
      <c r="AE14" s="252">
        <v>13.903208897000001</v>
      </c>
      <c r="AF14" s="252">
        <v>14.401012550000001</v>
      </c>
      <c r="AG14" s="252">
        <v>14.768314797</v>
      </c>
      <c r="AH14" s="252">
        <v>14.345516136000001</v>
      </c>
      <c r="AI14" s="252">
        <v>14.822726586</v>
      </c>
      <c r="AJ14" s="252">
        <v>14.719378280999999</v>
      </c>
      <c r="AK14" s="252">
        <v>13.821986909</v>
      </c>
      <c r="AL14" s="252">
        <v>14.156404176000001</v>
      </c>
      <c r="AM14" s="252">
        <v>13.701644291999999</v>
      </c>
      <c r="AN14" s="252">
        <v>14.593080231</v>
      </c>
      <c r="AO14" s="252">
        <v>14.207492361</v>
      </c>
      <c r="AP14" s="252">
        <v>14.414840414</v>
      </c>
      <c r="AQ14" s="252">
        <v>13.726229850999999</v>
      </c>
      <c r="AR14" s="252">
        <v>14.694677314</v>
      </c>
      <c r="AS14" s="252">
        <v>14.88788141</v>
      </c>
      <c r="AT14" s="252">
        <v>14.649520227</v>
      </c>
      <c r="AU14" s="252">
        <v>15.113522587</v>
      </c>
      <c r="AV14" s="252">
        <v>14.568044508</v>
      </c>
      <c r="AW14" s="252">
        <v>14.159074552</v>
      </c>
      <c r="AX14" s="252">
        <v>14.544631043000001</v>
      </c>
      <c r="AY14" s="252">
        <v>13.65601309</v>
      </c>
      <c r="AZ14" s="252">
        <v>14.672482237000001</v>
      </c>
      <c r="BA14" s="252">
        <v>14.695479874</v>
      </c>
      <c r="BB14" s="252">
        <v>14.748834018</v>
      </c>
      <c r="BC14" s="252">
        <v>14.454967437000001</v>
      </c>
      <c r="BD14" s="252">
        <v>14.48442848</v>
      </c>
      <c r="BE14" s="252">
        <v>14.629286136999999</v>
      </c>
      <c r="BF14" s="252">
        <v>14.33290596</v>
      </c>
      <c r="BG14" s="252">
        <v>15.137703512</v>
      </c>
      <c r="BH14" s="409">
        <v>15.024355972</v>
      </c>
      <c r="BI14" s="409">
        <v>14.621181719000001</v>
      </c>
      <c r="BJ14" s="409">
        <v>14.251678986</v>
      </c>
      <c r="BK14" s="409">
        <v>14.127618439000001</v>
      </c>
      <c r="BL14" s="409">
        <v>14.540744931000001</v>
      </c>
      <c r="BM14" s="409">
        <v>14.539156405</v>
      </c>
      <c r="BN14" s="409">
        <v>14.158909703000001</v>
      </c>
      <c r="BO14" s="409">
        <v>13.925462768999999</v>
      </c>
      <c r="BP14" s="409">
        <v>14.439946401</v>
      </c>
      <c r="BQ14" s="409">
        <v>14.587004522000001</v>
      </c>
      <c r="BR14" s="409">
        <v>14.291370041</v>
      </c>
      <c r="BS14" s="409">
        <v>15.096666984000001</v>
      </c>
      <c r="BT14" s="409">
        <v>14.972105769000001</v>
      </c>
      <c r="BU14" s="409">
        <v>14.566169981</v>
      </c>
      <c r="BV14" s="409">
        <v>14.195926366</v>
      </c>
    </row>
    <row r="15" spans="1:74" ht="11.1" customHeight="1" x14ac:dyDescent="0.2">
      <c r="AY15" s="647"/>
      <c r="AZ15" s="647"/>
      <c r="BA15" s="647"/>
      <c r="BB15" s="647"/>
      <c r="BC15" s="647"/>
      <c r="BD15" s="647"/>
      <c r="BE15" s="647"/>
      <c r="BG15" s="647"/>
    </row>
    <row r="16" spans="1:74" ht="11.1" customHeight="1" x14ac:dyDescent="0.2">
      <c r="A16" s="162" t="s">
        <v>762</v>
      </c>
      <c r="B16" s="172" t="s">
        <v>1181</v>
      </c>
      <c r="C16" s="252">
        <v>4.6157662302000002</v>
      </c>
      <c r="D16" s="252">
        <v>4.6257694594999998</v>
      </c>
      <c r="E16" s="252">
        <v>4.6490970602999999</v>
      </c>
      <c r="F16" s="252">
        <v>4.6420079649000003</v>
      </c>
      <c r="G16" s="252">
        <v>4.6327728110999997</v>
      </c>
      <c r="H16" s="252">
        <v>4.6626699178999997</v>
      </c>
      <c r="I16" s="252">
        <v>4.6562737840999997</v>
      </c>
      <c r="J16" s="252">
        <v>4.6571026630999999</v>
      </c>
      <c r="K16" s="252">
        <v>4.6639391441000004</v>
      </c>
      <c r="L16" s="252">
        <v>4.6535968520999997</v>
      </c>
      <c r="M16" s="252">
        <v>4.6357184165999996</v>
      </c>
      <c r="N16" s="252">
        <v>4.6512101866000002</v>
      </c>
      <c r="O16" s="252">
        <v>4.6851000000000003</v>
      </c>
      <c r="P16" s="252">
        <v>4.6890000000000001</v>
      </c>
      <c r="Q16" s="252">
        <v>4.6867000000000001</v>
      </c>
      <c r="R16" s="252">
        <v>4.6882000000000001</v>
      </c>
      <c r="S16" s="252">
        <v>4.6862000000000004</v>
      </c>
      <c r="T16" s="252">
        <v>4.69015</v>
      </c>
      <c r="U16" s="252">
        <v>4.6904399999999997</v>
      </c>
      <c r="V16" s="252">
        <v>4.68994</v>
      </c>
      <c r="W16" s="252">
        <v>4.6891749999999996</v>
      </c>
      <c r="X16" s="252">
        <v>4.6898999999999997</v>
      </c>
      <c r="Y16" s="252">
        <v>4.6905000000000001</v>
      </c>
      <c r="Z16" s="252">
        <v>4.6881000000000004</v>
      </c>
      <c r="AA16" s="252">
        <v>4.9236276959999996</v>
      </c>
      <c r="AB16" s="252">
        <v>4.7942479740000001</v>
      </c>
      <c r="AC16" s="252">
        <v>4.8228436639999996</v>
      </c>
      <c r="AD16" s="252">
        <v>4.8180888849999999</v>
      </c>
      <c r="AE16" s="252">
        <v>4.7671087769999998</v>
      </c>
      <c r="AF16" s="252">
        <v>4.7634705869999996</v>
      </c>
      <c r="AG16" s="252">
        <v>5.0592568709999997</v>
      </c>
      <c r="AH16" s="252">
        <v>4.950655416</v>
      </c>
      <c r="AI16" s="252">
        <v>5.0105670480000004</v>
      </c>
      <c r="AJ16" s="252">
        <v>4.9826896740000004</v>
      </c>
      <c r="AK16" s="252">
        <v>4.9781739719999996</v>
      </c>
      <c r="AL16" s="252">
        <v>4.9988987290000004</v>
      </c>
      <c r="AM16" s="252">
        <v>4.8143310780000004</v>
      </c>
      <c r="AN16" s="252">
        <v>4.6922209869999998</v>
      </c>
      <c r="AO16" s="252">
        <v>4.7049876599999996</v>
      </c>
      <c r="AP16" s="252">
        <v>4.7061495039999999</v>
      </c>
      <c r="AQ16" s="252">
        <v>4.6586952510000001</v>
      </c>
      <c r="AR16" s="252">
        <v>4.653268465</v>
      </c>
      <c r="AS16" s="252">
        <v>4.9974489880000004</v>
      </c>
      <c r="AT16" s="252">
        <v>4.8948286799999998</v>
      </c>
      <c r="AU16" s="252">
        <v>4.9527984199999997</v>
      </c>
      <c r="AV16" s="252">
        <v>4.9229783339999997</v>
      </c>
      <c r="AW16" s="252">
        <v>4.9186161439999996</v>
      </c>
      <c r="AX16" s="252">
        <v>4.9431530520000004</v>
      </c>
      <c r="AY16" s="252">
        <v>4.830267546</v>
      </c>
      <c r="AZ16" s="252">
        <v>4.7095457190000003</v>
      </c>
      <c r="BA16" s="252">
        <v>4.722319261</v>
      </c>
      <c r="BB16" s="252">
        <v>4.7164495669999997</v>
      </c>
      <c r="BC16" s="252">
        <v>4.6710304090000001</v>
      </c>
      <c r="BD16" s="252">
        <v>4.6710757589999998</v>
      </c>
      <c r="BE16" s="252">
        <v>5.0142743269999999</v>
      </c>
      <c r="BF16" s="252">
        <v>4.9159005679999996</v>
      </c>
      <c r="BG16" s="252">
        <v>4.9716629389999998</v>
      </c>
      <c r="BH16" s="409">
        <v>4.9445217640000001</v>
      </c>
      <c r="BI16" s="409">
        <v>4.9444404659999996</v>
      </c>
      <c r="BJ16" s="409">
        <v>4.9606307970000003</v>
      </c>
      <c r="BK16" s="409">
        <v>4.8884497280000003</v>
      </c>
      <c r="BL16" s="409">
        <v>4.7685924230000003</v>
      </c>
      <c r="BM16" s="409">
        <v>4.7864258279999996</v>
      </c>
      <c r="BN16" s="409">
        <v>4.7796095249999997</v>
      </c>
      <c r="BO16" s="409">
        <v>4.7269602649999998</v>
      </c>
      <c r="BP16" s="409">
        <v>4.7243384270000002</v>
      </c>
      <c r="BQ16" s="409">
        <v>5.0708988750000001</v>
      </c>
      <c r="BR16" s="409">
        <v>4.9722248540000002</v>
      </c>
      <c r="BS16" s="409">
        <v>5.0284335960000002</v>
      </c>
      <c r="BT16" s="409">
        <v>5.0013936760000002</v>
      </c>
      <c r="BU16" s="409">
        <v>5.0016637040000003</v>
      </c>
      <c r="BV16" s="409">
        <v>5.0184373679999998</v>
      </c>
    </row>
    <row r="17" spans="1:74" ht="11.1" customHeight="1" x14ac:dyDescent="0.2">
      <c r="A17" s="162" t="s">
        <v>763</v>
      </c>
      <c r="B17" s="173" t="s">
        <v>517</v>
      </c>
      <c r="C17" s="252">
        <v>3.44509847</v>
      </c>
      <c r="D17" s="252">
        <v>3.44509847</v>
      </c>
      <c r="E17" s="252">
        <v>3.44509847</v>
      </c>
      <c r="F17" s="252">
        <v>3.44509847</v>
      </c>
      <c r="G17" s="252">
        <v>3.44509847</v>
      </c>
      <c r="H17" s="252">
        <v>3.44509847</v>
      </c>
      <c r="I17" s="252">
        <v>3.44509847</v>
      </c>
      <c r="J17" s="252">
        <v>3.44509847</v>
      </c>
      <c r="K17" s="252">
        <v>3.44509847</v>
      </c>
      <c r="L17" s="252">
        <v>3.44509847</v>
      </c>
      <c r="M17" s="252">
        <v>3.44509847</v>
      </c>
      <c r="N17" s="252">
        <v>3.44509847</v>
      </c>
      <c r="O17" s="252">
        <v>3.4929999999999999</v>
      </c>
      <c r="P17" s="252">
        <v>3.4929999999999999</v>
      </c>
      <c r="Q17" s="252">
        <v>3.4929999999999999</v>
      </c>
      <c r="R17" s="252">
        <v>3.4929999999999999</v>
      </c>
      <c r="S17" s="252">
        <v>3.4929999999999999</v>
      </c>
      <c r="T17" s="252">
        <v>3.4929999999999999</v>
      </c>
      <c r="U17" s="252">
        <v>3.4929999999999999</v>
      </c>
      <c r="V17" s="252">
        <v>3.4929999999999999</v>
      </c>
      <c r="W17" s="252">
        <v>3.4929999999999999</v>
      </c>
      <c r="X17" s="252">
        <v>3.4929999999999999</v>
      </c>
      <c r="Y17" s="252">
        <v>3.4929999999999999</v>
      </c>
      <c r="Z17" s="252">
        <v>3.4929999999999999</v>
      </c>
      <c r="AA17" s="252">
        <v>3.552083959</v>
      </c>
      <c r="AB17" s="252">
        <v>3.4407558059999999</v>
      </c>
      <c r="AC17" s="252">
        <v>3.484615781</v>
      </c>
      <c r="AD17" s="252">
        <v>3.4738291870000002</v>
      </c>
      <c r="AE17" s="252">
        <v>3.4355879069999999</v>
      </c>
      <c r="AF17" s="252">
        <v>3.4292321050000001</v>
      </c>
      <c r="AG17" s="252">
        <v>3.693524005</v>
      </c>
      <c r="AH17" s="252">
        <v>3.605609667</v>
      </c>
      <c r="AI17" s="252">
        <v>3.6509878069999999</v>
      </c>
      <c r="AJ17" s="252">
        <v>3.6342172019999999</v>
      </c>
      <c r="AK17" s="252">
        <v>3.6273231080000001</v>
      </c>
      <c r="AL17" s="252">
        <v>3.6400042309999998</v>
      </c>
      <c r="AM17" s="252">
        <v>3.4473990639999998</v>
      </c>
      <c r="AN17" s="252">
        <v>3.3393519079999998</v>
      </c>
      <c r="AO17" s="252">
        <v>3.381919269</v>
      </c>
      <c r="AP17" s="252">
        <v>3.3714505699999999</v>
      </c>
      <c r="AQ17" s="252">
        <v>3.3343363140000002</v>
      </c>
      <c r="AR17" s="252">
        <v>3.3281678270000001</v>
      </c>
      <c r="AS17" s="252">
        <v>3.5846706739999998</v>
      </c>
      <c r="AT17" s="252">
        <v>3.4993472950000002</v>
      </c>
      <c r="AU17" s="252">
        <v>3.5433880769999999</v>
      </c>
      <c r="AV17" s="252">
        <v>3.5271117259999998</v>
      </c>
      <c r="AW17" s="252">
        <v>3.5204208100000001</v>
      </c>
      <c r="AX17" s="252">
        <v>3.5327282019999999</v>
      </c>
      <c r="AY17" s="252">
        <v>3.4012318580000001</v>
      </c>
      <c r="AZ17" s="252">
        <v>3.2946316580000001</v>
      </c>
      <c r="BA17" s="252">
        <v>3.3366289610000002</v>
      </c>
      <c r="BB17" s="252">
        <v>3.326300458</v>
      </c>
      <c r="BC17" s="252">
        <v>3.2896832319999998</v>
      </c>
      <c r="BD17" s="252">
        <v>3.2835973530000002</v>
      </c>
      <c r="BE17" s="252">
        <v>3.5366651409999998</v>
      </c>
      <c r="BF17" s="252">
        <v>3.4524844039999998</v>
      </c>
      <c r="BG17" s="252">
        <v>3.4959353960000001</v>
      </c>
      <c r="BH17" s="409">
        <v>3.4798770160000001</v>
      </c>
      <c r="BI17" s="409">
        <v>3.4732757040000002</v>
      </c>
      <c r="BJ17" s="409">
        <v>3.485418277</v>
      </c>
      <c r="BK17" s="409">
        <v>3.3912418799999999</v>
      </c>
      <c r="BL17" s="409">
        <v>3.2849547829999999</v>
      </c>
      <c r="BM17" s="409">
        <v>3.3268287330000001</v>
      </c>
      <c r="BN17" s="409">
        <v>3.316530566</v>
      </c>
      <c r="BO17" s="409">
        <v>3.2800208909999999</v>
      </c>
      <c r="BP17" s="409">
        <v>3.2739528870000001</v>
      </c>
      <c r="BQ17" s="409">
        <v>3.5262773730000001</v>
      </c>
      <c r="BR17" s="409">
        <v>3.442343889</v>
      </c>
      <c r="BS17" s="409">
        <v>3.485667259</v>
      </c>
      <c r="BT17" s="409">
        <v>3.4696560449999998</v>
      </c>
      <c r="BU17" s="409">
        <v>3.4630741220000001</v>
      </c>
      <c r="BV17" s="409">
        <v>3.4751810299999999</v>
      </c>
    </row>
    <row r="18" spans="1:74" ht="11.1" customHeight="1" x14ac:dyDescent="0.2">
      <c r="AY18" s="647"/>
      <c r="AZ18" s="647"/>
      <c r="BA18" s="647"/>
      <c r="BB18" s="647"/>
      <c r="BC18" s="647"/>
      <c r="BD18" s="647"/>
      <c r="BE18" s="647"/>
      <c r="BG18" s="647"/>
    </row>
    <row r="19" spans="1:74" ht="11.1" customHeight="1" x14ac:dyDescent="0.2">
      <c r="A19" s="162" t="s">
        <v>764</v>
      </c>
      <c r="B19" s="172" t="s">
        <v>534</v>
      </c>
      <c r="C19" s="252">
        <v>7.4425588632000004</v>
      </c>
      <c r="D19" s="252">
        <v>7.3491633906000002</v>
      </c>
      <c r="E19" s="252">
        <v>7.5365033806000001</v>
      </c>
      <c r="F19" s="252">
        <v>8.0424443629999995</v>
      </c>
      <c r="G19" s="252">
        <v>8.2005985809999995</v>
      </c>
      <c r="H19" s="252">
        <v>8.6751717098000007</v>
      </c>
      <c r="I19" s="252">
        <v>8.6455198465999992</v>
      </c>
      <c r="J19" s="252">
        <v>8.8214668834999994</v>
      </c>
      <c r="K19" s="252">
        <v>8.5672028264000009</v>
      </c>
      <c r="L19" s="252">
        <v>8.0975444495000009</v>
      </c>
      <c r="M19" s="252">
        <v>7.6285466385999996</v>
      </c>
      <c r="N19" s="252">
        <v>7.4171045291000004</v>
      </c>
      <c r="O19" s="252">
        <v>7.8344403063000003</v>
      </c>
      <c r="P19" s="252">
        <v>7.8029403063</v>
      </c>
      <c r="Q19" s="252">
        <v>7.7940403063000003</v>
      </c>
      <c r="R19" s="252">
        <v>8.2397517980000003</v>
      </c>
      <c r="S19" s="252">
        <v>8.2501517979999992</v>
      </c>
      <c r="T19" s="252">
        <v>8.2501517979999992</v>
      </c>
      <c r="U19" s="252">
        <v>8.6061604443000004</v>
      </c>
      <c r="V19" s="252">
        <v>8.5979604442999999</v>
      </c>
      <c r="W19" s="252">
        <v>8.5817604443000004</v>
      </c>
      <c r="X19" s="252">
        <v>8.0658488906999999</v>
      </c>
      <c r="Y19" s="252">
        <v>8.0626488907000002</v>
      </c>
      <c r="Z19" s="252">
        <v>8.0687488907000002</v>
      </c>
      <c r="AA19" s="252">
        <v>8.0488750981999999</v>
      </c>
      <c r="AB19" s="252">
        <v>7.9659602232999998</v>
      </c>
      <c r="AC19" s="252">
        <v>7.8468866446999996</v>
      </c>
      <c r="AD19" s="252">
        <v>8.0071442866000009</v>
      </c>
      <c r="AE19" s="252">
        <v>8.3068253039000002</v>
      </c>
      <c r="AF19" s="252">
        <v>8.5925476754000005</v>
      </c>
      <c r="AG19" s="252">
        <v>8.8706451332</v>
      </c>
      <c r="AH19" s="252">
        <v>8.9622072177999996</v>
      </c>
      <c r="AI19" s="252">
        <v>8.8485322686999996</v>
      </c>
      <c r="AJ19" s="252">
        <v>8.3583414864000005</v>
      </c>
      <c r="AK19" s="252">
        <v>8.0497761003000008</v>
      </c>
      <c r="AL19" s="252">
        <v>7.8864434554000002</v>
      </c>
      <c r="AM19" s="252">
        <v>7.7921518259999996</v>
      </c>
      <c r="AN19" s="252">
        <v>7.8326742488000001</v>
      </c>
      <c r="AO19" s="252">
        <v>7.8625961489999998</v>
      </c>
      <c r="AP19" s="252">
        <v>8.1608138751000006</v>
      </c>
      <c r="AQ19" s="252">
        <v>8.4347808713999992</v>
      </c>
      <c r="AR19" s="252">
        <v>8.6513437281000005</v>
      </c>
      <c r="AS19" s="252">
        <v>8.9273643411000005</v>
      </c>
      <c r="AT19" s="252">
        <v>9.0504352860000008</v>
      </c>
      <c r="AU19" s="252">
        <v>8.9357513524000005</v>
      </c>
      <c r="AV19" s="252">
        <v>8.4119305523999994</v>
      </c>
      <c r="AW19" s="252">
        <v>8.0904084660999995</v>
      </c>
      <c r="AX19" s="252">
        <v>7.9132892258999998</v>
      </c>
      <c r="AY19" s="252">
        <v>7.7454091091999997</v>
      </c>
      <c r="AZ19" s="252">
        <v>7.7978075588999998</v>
      </c>
      <c r="BA19" s="252">
        <v>7.8185524822000003</v>
      </c>
      <c r="BB19" s="252">
        <v>8.3019879953999993</v>
      </c>
      <c r="BC19" s="252">
        <v>8.6738524179999992</v>
      </c>
      <c r="BD19" s="252">
        <v>8.9421014230000004</v>
      </c>
      <c r="BE19" s="252">
        <v>9.2237087273</v>
      </c>
      <c r="BF19" s="252">
        <v>9.3453570177999996</v>
      </c>
      <c r="BG19" s="252">
        <v>9.2205401847000008</v>
      </c>
      <c r="BH19" s="409">
        <v>8.6125537243999997</v>
      </c>
      <c r="BI19" s="409">
        <v>8.1797206527000004</v>
      </c>
      <c r="BJ19" s="409">
        <v>7.9038949474000004</v>
      </c>
      <c r="BK19" s="409">
        <v>8.0335850284999992</v>
      </c>
      <c r="BL19" s="409">
        <v>8.0667532002000009</v>
      </c>
      <c r="BM19" s="409">
        <v>8.0826386115000002</v>
      </c>
      <c r="BN19" s="409">
        <v>8.3843098117999997</v>
      </c>
      <c r="BO19" s="409">
        <v>8.8759263895</v>
      </c>
      <c r="BP19" s="409">
        <v>9.0955683047000004</v>
      </c>
      <c r="BQ19" s="409">
        <v>9.3860561593000007</v>
      </c>
      <c r="BR19" s="409">
        <v>9.5144198890999991</v>
      </c>
      <c r="BS19" s="409">
        <v>9.3333612693999992</v>
      </c>
      <c r="BT19" s="409">
        <v>8.7564837514999994</v>
      </c>
      <c r="BU19" s="409">
        <v>8.4115010833999992</v>
      </c>
      <c r="BV19" s="409">
        <v>8.1269916416000001</v>
      </c>
    </row>
    <row r="20" spans="1:74" ht="11.1" customHeight="1" x14ac:dyDescent="0.2">
      <c r="AY20" s="647"/>
      <c r="AZ20" s="647"/>
      <c r="BB20" s="647"/>
      <c r="BC20" s="647"/>
      <c r="BD20" s="647"/>
      <c r="BE20" s="647"/>
      <c r="BG20" s="647"/>
    </row>
    <row r="21" spans="1:74" ht="11.1" customHeight="1" x14ac:dyDescent="0.2">
      <c r="A21" s="162" t="s">
        <v>765</v>
      </c>
      <c r="B21" s="172" t="s">
        <v>535</v>
      </c>
      <c r="C21" s="252">
        <v>29.259497592999999</v>
      </c>
      <c r="D21" s="252">
        <v>30.21915753</v>
      </c>
      <c r="E21" s="252">
        <v>29.425400351</v>
      </c>
      <c r="F21" s="252">
        <v>28.353287936000001</v>
      </c>
      <c r="G21" s="252">
        <v>29.124555695000002</v>
      </c>
      <c r="H21" s="252">
        <v>28.912037069</v>
      </c>
      <c r="I21" s="252">
        <v>29.222948154000001</v>
      </c>
      <c r="J21" s="252">
        <v>29.599903988000001</v>
      </c>
      <c r="K21" s="252">
        <v>29.877315478</v>
      </c>
      <c r="L21" s="252">
        <v>29.720729025000001</v>
      </c>
      <c r="M21" s="252">
        <v>31.109155787999999</v>
      </c>
      <c r="N21" s="252">
        <v>31.752162383000002</v>
      </c>
      <c r="O21" s="252">
        <v>30.668650913</v>
      </c>
      <c r="P21" s="252">
        <v>30.869250912999998</v>
      </c>
      <c r="Q21" s="252">
        <v>30.062550912999999</v>
      </c>
      <c r="R21" s="252">
        <v>29.669630847000001</v>
      </c>
      <c r="S21" s="252">
        <v>29.398630847</v>
      </c>
      <c r="T21" s="252">
        <v>29.211330846999999</v>
      </c>
      <c r="U21" s="252">
        <v>29.597726712</v>
      </c>
      <c r="V21" s="252">
        <v>29.679926712</v>
      </c>
      <c r="W21" s="252">
        <v>29.325726712000002</v>
      </c>
      <c r="X21" s="252">
        <v>30.217451432000001</v>
      </c>
      <c r="Y21" s="252">
        <v>31.091651431999999</v>
      </c>
      <c r="Z21" s="252">
        <v>31.491151431999999</v>
      </c>
      <c r="AA21" s="252">
        <v>30.847461403000001</v>
      </c>
      <c r="AB21" s="252">
        <v>31.203690483999999</v>
      </c>
      <c r="AC21" s="252">
        <v>30.683263786000001</v>
      </c>
      <c r="AD21" s="252">
        <v>30.725661163000002</v>
      </c>
      <c r="AE21" s="252">
        <v>30.332963369000002</v>
      </c>
      <c r="AF21" s="252">
        <v>30.342089139999999</v>
      </c>
      <c r="AG21" s="252">
        <v>29.976081066999999</v>
      </c>
      <c r="AH21" s="252">
        <v>29.904745155000001</v>
      </c>
      <c r="AI21" s="252">
        <v>30.048551362000001</v>
      </c>
      <c r="AJ21" s="252">
        <v>30.134618295999999</v>
      </c>
      <c r="AK21" s="252">
        <v>30.996255658999999</v>
      </c>
      <c r="AL21" s="252">
        <v>31.555199168000001</v>
      </c>
      <c r="AM21" s="252">
        <v>31.345202254</v>
      </c>
      <c r="AN21" s="252">
        <v>32.035054873</v>
      </c>
      <c r="AO21" s="252">
        <v>31.328958243999999</v>
      </c>
      <c r="AP21" s="252">
        <v>31.813206953000002</v>
      </c>
      <c r="AQ21" s="252">
        <v>30.884215159</v>
      </c>
      <c r="AR21" s="252">
        <v>31.121113106999999</v>
      </c>
      <c r="AS21" s="252">
        <v>30.711831823000001</v>
      </c>
      <c r="AT21" s="252">
        <v>30.858306296999999</v>
      </c>
      <c r="AU21" s="252">
        <v>31.051910720999999</v>
      </c>
      <c r="AV21" s="252">
        <v>31.039581278</v>
      </c>
      <c r="AW21" s="252">
        <v>31.740252688000002</v>
      </c>
      <c r="AX21" s="252">
        <v>32.112078381000003</v>
      </c>
      <c r="AY21" s="252">
        <v>32.254728898000003</v>
      </c>
      <c r="AZ21" s="252">
        <v>32.723285228000002</v>
      </c>
      <c r="BA21" s="252">
        <v>32.163649046000003</v>
      </c>
      <c r="BB21" s="252">
        <v>32.692016158999998</v>
      </c>
      <c r="BC21" s="252">
        <v>32.148004915999998</v>
      </c>
      <c r="BD21" s="252">
        <v>32.042740088999999</v>
      </c>
      <c r="BE21" s="252">
        <v>31.392125599</v>
      </c>
      <c r="BF21" s="252">
        <v>31.434810088999999</v>
      </c>
      <c r="BG21" s="252">
        <v>31.808725848000002</v>
      </c>
      <c r="BH21" s="409">
        <v>31.917665417999999</v>
      </c>
      <c r="BI21" s="409">
        <v>32.823611376000002</v>
      </c>
      <c r="BJ21" s="409">
        <v>33.045223346</v>
      </c>
      <c r="BK21" s="409">
        <v>33.099627904000002</v>
      </c>
      <c r="BL21" s="409">
        <v>33.427834689000001</v>
      </c>
      <c r="BM21" s="409">
        <v>32.956547229999998</v>
      </c>
      <c r="BN21" s="409">
        <v>33.497255455999998</v>
      </c>
      <c r="BO21" s="409">
        <v>32.866296575</v>
      </c>
      <c r="BP21" s="409">
        <v>32.961520858999997</v>
      </c>
      <c r="BQ21" s="409">
        <v>32.381842759999998</v>
      </c>
      <c r="BR21" s="409">
        <v>32.368218474999999</v>
      </c>
      <c r="BS21" s="409">
        <v>32.753785808000003</v>
      </c>
      <c r="BT21" s="409">
        <v>32.768639913000001</v>
      </c>
      <c r="BU21" s="409">
        <v>33.691972530000001</v>
      </c>
      <c r="BV21" s="409">
        <v>33.898747137000001</v>
      </c>
    </row>
    <row r="22" spans="1:74" ht="11.1" customHeight="1" x14ac:dyDescent="0.2">
      <c r="A22" s="162" t="s">
        <v>308</v>
      </c>
      <c r="B22" s="173" t="s">
        <v>361</v>
      </c>
      <c r="C22" s="252">
        <v>9.8836379345999994</v>
      </c>
      <c r="D22" s="252">
        <v>9.8007870818999994</v>
      </c>
      <c r="E22" s="252">
        <v>9.6090044759000008</v>
      </c>
      <c r="F22" s="252">
        <v>9.4776498460000003</v>
      </c>
      <c r="G22" s="252">
        <v>9.9745429923</v>
      </c>
      <c r="H22" s="252">
        <v>9.8699454123999999</v>
      </c>
      <c r="I22" s="252">
        <v>10.037414672000001</v>
      </c>
      <c r="J22" s="252">
        <v>10.209981218999999</v>
      </c>
      <c r="K22" s="252">
        <v>10.876767867</v>
      </c>
      <c r="L22" s="252">
        <v>10.47814651</v>
      </c>
      <c r="M22" s="252">
        <v>11.011378130000001</v>
      </c>
      <c r="N22" s="252">
        <v>10.865505745</v>
      </c>
      <c r="O22" s="252">
        <v>10.373700596999999</v>
      </c>
      <c r="P22" s="252">
        <v>10.373700596999999</v>
      </c>
      <c r="Q22" s="252">
        <v>10.373700596999999</v>
      </c>
      <c r="R22" s="252">
        <v>10.210558999</v>
      </c>
      <c r="S22" s="252">
        <v>10.210558999</v>
      </c>
      <c r="T22" s="252">
        <v>10.210558999</v>
      </c>
      <c r="U22" s="252">
        <v>10.433694603999999</v>
      </c>
      <c r="V22" s="252">
        <v>10.433694603999999</v>
      </c>
      <c r="W22" s="252">
        <v>10.433694603999999</v>
      </c>
      <c r="X22" s="252">
        <v>10.896806238</v>
      </c>
      <c r="Y22" s="252">
        <v>10.896806238</v>
      </c>
      <c r="Z22" s="252">
        <v>10.896806238</v>
      </c>
      <c r="AA22" s="252">
        <v>10.568737643</v>
      </c>
      <c r="AB22" s="252">
        <v>10.375355819999999</v>
      </c>
      <c r="AC22" s="252">
        <v>10.409525500999999</v>
      </c>
      <c r="AD22" s="252">
        <v>11.092734767</v>
      </c>
      <c r="AE22" s="252">
        <v>10.924771967</v>
      </c>
      <c r="AF22" s="252">
        <v>11.067156521999999</v>
      </c>
      <c r="AG22" s="252">
        <v>10.933524554</v>
      </c>
      <c r="AH22" s="252">
        <v>10.869851703</v>
      </c>
      <c r="AI22" s="252">
        <v>11.147152243000001</v>
      </c>
      <c r="AJ22" s="252">
        <v>10.892886297</v>
      </c>
      <c r="AK22" s="252">
        <v>11.118783666000001</v>
      </c>
      <c r="AL22" s="252">
        <v>10.799519319</v>
      </c>
      <c r="AM22" s="252">
        <v>10.987590839999999</v>
      </c>
      <c r="AN22" s="252">
        <v>10.786545037</v>
      </c>
      <c r="AO22" s="252">
        <v>10.822068908</v>
      </c>
      <c r="AP22" s="252">
        <v>11.53235467</v>
      </c>
      <c r="AQ22" s="252">
        <v>11.35773528</v>
      </c>
      <c r="AR22" s="252">
        <v>11.505762725</v>
      </c>
      <c r="AS22" s="252">
        <v>11.366834743</v>
      </c>
      <c r="AT22" s="252">
        <v>11.300638451999999</v>
      </c>
      <c r="AU22" s="252">
        <v>11.588928783</v>
      </c>
      <c r="AV22" s="252">
        <v>11.324585938</v>
      </c>
      <c r="AW22" s="252">
        <v>11.559435922</v>
      </c>
      <c r="AX22" s="252">
        <v>11.227518701999999</v>
      </c>
      <c r="AY22" s="252">
        <v>11.377221721</v>
      </c>
      <c r="AZ22" s="252">
        <v>11.169046634000001</v>
      </c>
      <c r="BA22" s="252">
        <v>11.205830217000001</v>
      </c>
      <c r="BB22" s="252">
        <v>11.941303417</v>
      </c>
      <c r="BC22" s="252">
        <v>11.760491849999999</v>
      </c>
      <c r="BD22" s="252">
        <v>11.913768494999999</v>
      </c>
      <c r="BE22" s="252">
        <v>11.66991399</v>
      </c>
      <c r="BF22" s="252">
        <v>11.601370312</v>
      </c>
      <c r="BG22" s="252">
        <v>11.899883705000001</v>
      </c>
      <c r="BH22" s="409">
        <v>11.726166999</v>
      </c>
      <c r="BI22" s="409">
        <v>11.969344997</v>
      </c>
      <c r="BJ22" s="409">
        <v>11.625657663</v>
      </c>
      <c r="BK22" s="409">
        <v>11.708407969</v>
      </c>
      <c r="BL22" s="409">
        <v>11.494172990999999</v>
      </c>
      <c r="BM22" s="409">
        <v>11.532027329</v>
      </c>
      <c r="BN22" s="409">
        <v>12.288909852</v>
      </c>
      <c r="BO22" s="409">
        <v>12.102834935000001</v>
      </c>
      <c r="BP22" s="409">
        <v>12.2605734</v>
      </c>
      <c r="BQ22" s="409">
        <v>12.112531348999999</v>
      </c>
      <c r="BR22" s="409">
        <v>12.041992392999999</v>
      </c>
      <c r="BS22" s="409">
        <v>12.349195388</v>
      </c>
      <c r="BT22" s="409">
        <v>12.067510902</v>
      </c>
      <c r="BU22" s="409">
        <v>12.317767711</v>
      </c>
      <c r="BV22" s="409">
        <v>11.96407578</v>
      </c>
    </row>
    <row r="23" spans="1:74" ht="11.1" customHeight="1" x14ac:dyDescent="0.2">
      <c r="A23" s="162" t="s">
        <v>303</v>
      </c>
      <c r="B23" s="173" t="s">
        <v>766</v>
      </c>
      <c r="C23" s="252">
        <v>5.0605000000000002</v>
      </c>
      <c r="D23" s="252">
        <v>5.4355000000000002</v>
      </c>
      <c r="E23" s="252">
        <v>5.0335999999999999</v>
      </c>
      <c r="F23" s="252">
        <v>4.2884000000000002</v>
      </c>
      <c r="G23" s="252">
        <v>4.2808000000000002</v>
      </c>
      <c r="H23" s="252">
        <v>4.0199999999999996</v>
      </c>
      <c r="I23" s="252">
        <v>4.2873000000000001</v>
      </c>
      <c r="J23" s="252">
        <v>4.5370999999999997</v>
      </c>
      <c r="K23" s="252">
        <v>4.3522999999999996</v>
      </c>
      <c r="L23" s="252">
        <v>4.3346</v>
      </c>
      <c r="M23" s="252">
        <v>4.5464000000000002</v>
      </c>
      <c r="N23" s="252">
        <v>5.3960999999999997</v>
      </c>
      <c r="O23" s="252">
        <v>5.0808999999999997</v>
      </c>
      <c r="P23" s="252">
        <v>5.1940999999999997</v>
      </c>
      <c r="Q23" s="252">
        <v>4.6843000000000004</v>
      </c>
      <c r="R23" s="252">
        <v>4.3234000000000004</v>
      </c>
      <c r="S23" s="252">
        <v>4.0587999999999997</v>
      </c>
      <c r="T23" s="252">
        <v>3.8570000000000002</v>
      </c>
      <c r="U23" s="252">
        <v>4.3352000000000004</v>
      </c>
      <c r="V23" s="252">
        <v>4.3494999999999999</v>
      </c>
      <c r="W23" s="252">
        <v>4.0804999999999998</v>
      </c>
      <c r="X23" s="252">
        <v>4.1425000000000001</v>
      </c>
      <c r="Y23" s="252">
        <v>4.782</v>
      </c>
      <c r="Z23" s="252">
        <v>5.1925999999999997</v>
      </c>
      <c r="AA23" s="252">
        <v>4.9964000000000004</v>
      </c>
      <c r="AB23" s="252">
        <v>5.2415000000000003</v>
      </c>
      <c r="AC23" s="252">
        <v>4.8315000000000001</v>
      </c>
      <c r="AD23" s="252">
        <v>4.0195999999999996</v>
      </c>
      <c r="AE23" s="252">
        <v>3.7517</v>
      </c>
      <c r="AF23" s="252">
        <v>3.7383999999999999</v>
      </c>
      <c r="AG23" s="252">
        <v>3.8887999999999998</v>
      </c>
      <c r="AH23" s="252">
        <v>3.8609</v>
      </c>
      <c r="AI23" s="252">
        <v>3.7565</v>
      </c>
      <c r="AJ23" s="252">
        <v>3.9110999999999998</v>
      </c>
      <c r="AK23" s="252">
        <v>4.2598000000000003</v>
      </c>
      <c r="AL23" s="252">
        <v>5.0015999999999998</v>
      </c>
      <c r="AM23" s="252">
        <v>4.5467000000000004</v>
      </c>
      <c r="AN23" s="252">
        <v>5.0621</v>
      </c>
      <c r="AO23" s="252">
        <v>4.5304000000000002</v>
      </c>
      <c r="AP23" s="252">
        <v>4.1539999999999999</v>
      </c>
      <c r="AQ23" s="252">
        <v>3.5891999999999999</v>
      </c>
      <c r="AR23" s="252">
        <v>3.6684999999999999</v>
      </c>
      <c r="AS23" s="252">
        <v>3.7913999999999999</v>
      </c>
      <c r="AT23" s="252">
        <v>3.9089999999999998</v>
      </c>
      <c r="AU23" s="252">
        <v>3.8506</v>
      </c>
      <c r="AV23" s="252">
        <v>3.8279000000000001</v>
      </c>
      <c r="AW23" s="252">
        <v>3.9693000000000001</v>
      </c>
      <c r="AX23" s="252">
        <v>4.6074000000000002</v>
      </c>
      <c r="AY23" s="252">
        <v>4.3362999999999996</v>
      </c>
      <c r="AZ23" s="252">
        <v>4.6196000000000002</v>
      </c>
      <c r="BA23" s="252">
        <v>4.3478000000000003</v>
      </c>
      <c r="BB23" s="252">
        <v>3.9255</v>
      </c>
      <c r="BC23" s="252">
        <v>3.5367999999999999</v>
      </c>
      <c r="BD23" s="252">
        <v>3.6328789339999998</v>
      </c>
      <c r="BE23" s="252">
        <v>3.6984896740000002</v>
      </c>
      <c r="BF23" s="252">
        <v>3.7102583760000001</v>
      </c>
      <c r="BG23" s="252">
        <v>3.734911028</v>
      </c>
      <c r="BH23" s="409">
        <v>3.7220561879999998</v>
      </c>
      <c r="BI23" s="409">
        <v>4.0147348650000003</v>
      </c>
      <c r="BJ23" s="409">
        <v>4.4632717409999998</v>
      </c>
      <c r="BK23" s="409">
        <v>4.2662416289999996</v>
      </c>
      <c r="BL23" s="409">
        <v>4.4463432420000002</v>
      </c>
      <c r="BM23" s="409">
        <v>4.170371974</v>
      </c>
      <c r="BN23" s="409">
        <v>3.8462643729999999</v>
      </c>
      <c r="BO23" s="409">
        <v>3.4314597710000001</v>
      </c>
      <c r="BP23" s="409">
        <v>3.5595378690000001</v>
      </c>
      <c r="BQ23" s="409">
        <v>3.6238240510000002</v>
      </c>
      <c r="BR23" s="409">
        <v>3.6353551639999999</v>
      </c>
      <c r="BS23" s="409">
        <v>3.6595101250000002</v>
      </c>
      <c r="BT23" s="409">
        <v>3.6469148009999999</v>
      </c>
      <c r="BU23" s="409">
        <v>3.9336848390000001</v>
      </c>
      <c r="BV23" s="409">
        <v>4.3731665910000004</v>
      </c>
    </row>
    <row r="24" spans="1:74" ht="11.1" customHeight="1" x14ac:dyDescent="0.2">
      <c r="A24" s="162" t="s">
        <v>767</v>
      </c>
      <c r="B24" s="173" t="s">
        <v>362</v>
      </c>
      <c r="C24" s="252">
        <v>3.3334792909000002</v>
      </c>
      <c r="D24" s="252">
        <v>3.6251069644</v>
      </c>
      <c r="E24" s="252">
        <v>3.6882689271000002</v>
      </c>
      <c r="F24" s="252">
        <v>3.5471058868999998</v>
      </c>
      <c r="G24" s="252">
        <v>3.6888407186999999</v>
      </c>
      <c r="H24" s="252">
        <v>3.8404577804</v>
      </c>
      <c r="I24" s="252">
        <v>3.6788345406</v>
      </c>
      <c r="J24" s="252">
        <v>3.4412598511999999</v>
      </c>
      <c r="K24" s="252">
        <v>3.4070768865000001</v>
      </c>
      <c r="L24" s="252">
        <v>3.4950072126</v>
      </c>
      <c r="M24" s="252">
        <v>3.8410486588000001</v>
      </c>
      <c r="N24" s="252">
        <v>3.8335011960999998</v>
      </c>
      <c r="O24" s="252">
        <v>3.6849016425999999</v>
      </c>
      <c r="P24" s="252">
        <v>3.6849016425999999</v>
      </c>
      <c r="Q24" s="252">
        <v>3.6849016425999999</v>
      </c>
      <c r="R24" s="252">
        <v>3.7277380157</v>
      </c>
      <c r="S24" s="252">
        <v>3.7277380157</v>
      </c>
      <c r="T24" s="252">
        <v>3.7277380157</v>
      </c>
      <c r="U24" s="252">
        <v>3.4931115174</v>
      </c>
      <c r="V24" s="252">
        <v>3.4931115174</v>
      </c>
      <c r="W24" s="252">
        <v>3.4931115174</v>
      </c>
      <c r="X24" s="252">
        <v>3.7355264471999998</v>
      </c>
      <c r="Y24" s="252">
        <v>3.7355264471999998</v>
      </c>
      <c r="Z24" s="252">
        <v>3.7355264471999998</v>
      </c>
      <c r="AA24" s="252">
        <v>3.8048011079999999</v>
      </c>
      <c r="AB24" s="252">
        <v>3.9372241149999998</v>
      </c>
      <c r="AC24" s="252">
        <v>3.9055200110000001</v>
      </c>
      <c r="AD24" s="252">
        <v>3.8669074349999999</v>
      </c>
      <c r="AE24" s="252">
        <v>3.9158272240000001</v>
      </c>
      <c r="AF24" s="252">
        <v>3.808198017</v>
      </c>
      <c r="AG24" s="252">
        <v>3.5707138939999998</v>
      </c>
      <c r="AH24" s="252">
        <v>3.4959045780000002</v>
      </c>
      <c r="AI24" s="252">
        <v>3.563153909</v>
      </c>
      <c r="AJ24" s="252">
        <v>3.7227584020000002</v>
      </c>
      <c r="AK24" s="252">
        <v>3.8731311549999998</v>
      </c>
      <c r="AL24" s="252">
        <v>3.8958601509999999</v>
      </c>
      <c r="AM24" s="252">
        <v>4.1067694499999998</v>
      </c>
      <c r="AN24" s="252">
        <v>4.2497022199999996</v>
      </c>
      <c r="AO24" s="252">
        <v>4.2154819159999999</v>
      </c>
      <c r="AP24" s="252">
        <v>4.1738048499999998</v>
      </c>
      <c r="AQ24" s="252">
        <v>4.2266071619999996</v>
      </c>
      <c r="AR24" s="252">
        <v>4.1104359549999998</v>
      </c>
      <c r="AS24" s="252">
        <v>3.8541038859999999</v>
      </c>
      <c r="AT24" s="252">
        <v>3.7733573229999999</v>
      </c>
      <c r="AU24" s="252">
        <v>3.8459439020000001</v>
      </c>
      <c r="AV24" s="252">
        <v>4.0182154189999997</v>
      </c>
      <c r="AW24" s="252">
        <v>4.1805225159999999</v>
      </c>
      <c r="AX24" s="252">
        <v>4.2050554020000002</v>
      </c>
      <c r="AY24" s="252">
        <v>4.4490002369999999</v>
      </c>
      <c r="AZ24" s="252">
        <v>4.6038440710000001</v>
      </c>
      <c r="BA24" s="252">
        <v>4.5667720760000003</v>
      </c>
      <c r="BB24" s="252">
        <v>4.5216219210000004</v>
      </c>
      <c r="BC24" s="252">
        <v>4.5788244259999997</v>
      </c>
      <c r="BD24" s="252">
        <v>4.4029722839999996</v>
      </c>
      <c r="BE24" s="252">
        <v>4.1252792090000003</v>
      </c>
      <c r="BF24" s="252">
        <v>4.0878037660000004</v>
      </c>
      <c r="BG24" s="252">
        <v>4.1664392269999997</v>
      </c>
      <c r="BH24" s="409">
        <v>4.3530667029999996</v>
      </c>
      <c r="BI24" s="409">
        <v>4.5288993919999996</v>
      </c>
      <c r="BJ24" s="409">
        <v>4.5554766850000004</v>
      </c>
      <c r="BK24" s="409">
        <v>4.7710998020000002</v>
      </c>
      <c r="BL24" s="409">
        <v>4.9371540490000001</v>
      </c>
      <c r="BM24" s="409">
        <v>4.8973981090000001</v>
      </c>
      <c r="BN24" s="409">
        <v>4.8489791640000002</v>
      </c>
      <c r="BO24" s="409">
        <v>4.9103230269999996</v>
      </c>
      <c r="BP24" s="409">
        <v>4.7753594179999999</v>
      </c>
      <c r="BQ24" s="409">
        <v>4.4775618670000004</v>
      </c>
      <c r="BR24" s="409">
        <v>4.38375336</v>
      </c>
      <c r="BS24" s="409">
        <v>4.4680818860000002</v>
      </c>
      <c r="BT24" s="409">
        <v>4.6682208540000003</v>
      </c>
      <c r="BU24" s="409">
        <v>4.8567835109999997</v>
      </c>
      <c r="BV24" s="409">
        <v>4.8852849520000001</v>
      </c>
    </row>
    <row r="25" spans="1:74" ht="11.1" customHeight="1" x14ac:dyDescent="0.2">
      <c r="AY25" s="647"/>
      <c r="AZ25" s="647"/>
      <c r="BA25" s="647"/>
      <c r="BB25" s="647"/>
      <c r="BC25" s="647"/>
      <c r="BD25" s="647"/>
      <c r="BE25" s="647"/>
      <c r="BG25" s="647"/>
    </row>
    <row r="26" spans="1:74" ht="11.1" customHeight="1" x14ac:dyDescent="0.2">
      <c r="A26" s="162" t="s">
        <v>768</v>
      </c>
      <c r="B26" s="172" t="s">
        <v>536</v>
      </c>
      <c r="C26" s="252">
        <v>3.5138737883000002</v>
      </c>
      <c r="D26" s="252">
        <v>3.5965390712</v>
      </c>
      <c r="E26" s="252">
        <v>3.5604111932000002</v>
      </c>
      <c r="F26" s="252">
        <v>3.4838104330999999</v>
      </c>
      <c r="G26" s="252">
        <v>3.4968052464000001</v>
      </c>
      <c r="H26" s="252">
        <v>3.6313090100999998</v>
      </c>
      <c r="I26" s="252">
        <v>3.5838381130000001</v>
      </c>
      <c r="J26" s="252">
        <v>3.5982055894</v>
      </c>
      <c r="K26" s="252">
        <v>3.5990248778999998</v>
      </c>
      <c r="L26" s="252">
        <v>3.7025567761999998</v>
      </c>
      <c r="M26" s="252">
        <v>3.7580423948999999</v>
      </c>
      <c r="N26" s="252">
        <v>3.7827962319999999</v>
      </c>
      <c r="O26" s="252">
        <v>3.5641831609999999</v>
      </c>
      <c r="P26" s="252">
        <v>3.5641831609999999</v>
      </c>
      <c r="Q26" s="252">
        <v>3.5641831609999999</v>
      </c>
      <c r="R26" s="252">
        <v>3.5727568297999999</v>
      </c>
      <c r="S26" s="252">
        <v>3.5727568297999999</v>
      </c>
      <c r="T26" s="252">
        <v>3.5727568297999999</v>
      </c>
      <c r="U26" s="252">
        <v>3.5973504285</v>
      </c>
      <c r="V26" s="252">
        <v>3.5973504285</v>
      </c>
      <c r="W26" s="252">
        <v>3.5973504285</v>
      </c>
      <c r="X26" s="252">
        <v>3.6674516801000001</v>
      </c>
      <c r="Y26" s="252">
        <v>3.6674516801000001</v>
      </c>
      <c r="Z26" s="252">
        <v>3.6674516801000001</v>
      </c>
      <c r="AA26" s="252">
        <v>3.7261958919999998</v>
      </c>
      <c r="AB26" s="252">
        <v>3.7485992650000002</v>
      </c>
      <c r="AC26" s="252">
        <v>3.7293383310000001</v>
      </c>
      <c r="AD26" s="252">
        <v>3.7328092310000001</v>
      </c>
      <c r="AE26" s="252">
        <v>3.7215522910000001</v>
      </c>
      <c r="AF26" s="252">
        <v>3.7210612250000001</v>
      </c>
      <c r="AG26" s="252">
        <v>3.6668742559999998</v>
      </c>
      <c r="AH26" s="252">
        <v>3.6777871100000001</v>
      </c>
      <c r="AI26" s="252">
        <v>3.7100855340000001</v>
      </c>
      <c r="AJ26" s="252">
        <v>3.7043145970000002</v>
      </c>
      <c r="AK26" s="252">
        <v>3.737795175</v>
      </c>
      <c r="AL26" s="252">
        <v>3.6690353509999998</v>
      </c>
      <c r="AM26" s="252">
        <v>3.8794126819999999</v>
      </c>
      <c r="AN26" s="252">
        <v>3.9021117300000001</v>
      </c>
      <c r="AO26" s="252">
        <v>3.8819733599999999</v>
      </c>
      <c r="AP26" s="252">
        <v>3.8841621700000002</v>
      </c>
      <c r="AQ26" s="252">
        <v>3.8746382079999999</v>
      </c>
      <c r="AR26" s="252">
        <v>3.874722368</v>
      </c>
      <c r="AS26" s="252">
        <v>3.8198002889999998</v>
      </c>
      <c r="AT26" s="252">
        <v>3.8297261339999999</v>
      </c>
      <c r="AU26" s="252">
        <v>3.861974392</v>
      </c>
      <c r="AV26" s="252">
        <v>3.8562622800000002</v>
      </c>
      <c r="AW26" s="252">
        <v>3.8923919649999998</v>
      </c>
      <c r="AX26" s="252">
        <v>3.8220878639999998</v>
      </c>
      <c r="AY26" s="252">
        <v>4.0308823220000001</v>
      </c>
      <c r="AZ26" s="252">
        <v>4.0535857240000004</v>
      </c>
      <c r="BA26" s="252">
        <v>4.0322964839999997</v>
      </c>
      <c r="BB26" s="252">
        <v>4.0333955670000003</v>
      </c>
      <c r="BC26" s="252">
        <v>4.0254435500000003</v>
      </c>
      <c r="BD26" s="252">
        <v>4.0261671369999998</v>
      </c>
      <c r="BE26" s="252">
        <v>3.9703016529999999</v>
      </c>
      <c r="BF26" s="252">
        <v>3.9794252559999999</v>
      </c>
      <c r="BG26" s="252">
        <v>4.0114599489999998</v>
      </c>
      <c r="BH26" s="409">
        <v>4.0063428730000004</v>
      </c>
      <c r="BI26" s="409">
        <v>4.0448903439999997</v>
      </c>
      <c r="BJ26" s="409">
        <v>3.9734380599999999</v>
      </c>
      <c r="BK26" s="409">
        <v>4.1905539249999997</v>
      </c>
      <c r="BL26" s="409">
        <v>4.2132046589999996</v>
      </c>
      <c r="BM26" s="409">
        <v>4.1906321950000001</v>
      </c>
      <c r="BN26" s="409">
        <v>4.1906013279999996</v>
      </c>
      <c r="BO26" s="409">
        <v>4.1843503780000004</v>
      </c>
      <c r="BP26" s="409">
        <v>4.1857243860000004</v>
      </c>
      <c r="BQ26" s="409">
        <v>4.1288082130000001</v>
      </c>
      <c r="BR26" s="409">
        <v>4.1370798549999996</v>
      </c>
      <c r="BS26" s="409">
        <v>4.1688686329999998</v>
      </c>
      <c r="BT26" s="409">
        <v>4.1645012049999997</v>
      </c>
      <c r="BU26" s="409">
        <v>4.2055618079999997</v>
      </c>
      <c r="BV26" s="409">
        <v>4.1329275719999998</v>
      </c>
    </row>
    <row r="27" spans="1:74" ht="11.1" customHeight="1" x14ac:dyDescent="0.2">
      <c r="AY27" s="647"/>
      <c r="AZ27" s="647"/>
      <c r="BA27" s="647"/>
      <c r="BB27" s="647"/>
      <c r="BC27" s="647"/>
      <c r="BD27" s="647"/>
      <c r="BE27" s="647"/>
      <c r="BG27" s="647"/>
    </row>
    <row r="28" spans="1:74" ht="11.1" customHeight="1" x14ac:dyDescent="0.2">
      <c r="A28" s="162" t="s">
        <v>305</v>
      </c>
      <c r="B28" s="172" t="s">
        <v>688</v>
      </c>
      <c r="C28" s="252">
        <v>45.170695500000001</v>
      </c>
      <c r="D28" s="252">
        <v>47.625306500000001</v>
      </c>
      <c r="E28" s="252">
        <v>45.765148500000002</v>
      </c>
      <c r="F28" s="252">
        <v>44.831884500000001</v>
      </c>
      <c r="G28" s="252">
        <v>45.504546499999996</v>
      </c>
      <c r="H28" s="252">
        <v>45.888011499999998</v>
      </c>
      <c r="I28" s="252">
        <v>45.903717499999999</v>
      </c>
      <c r="J28" s="252">
        <v>46.628305500000003</v>
      </c>
      <c r="K28" s="252">
        <v>45.081061499999997</v>
      </c>
      <c r="L28" s="252">
        <v>46.446628500000003</v>
      </c>
      <c r="M28" s="252">
        <v>46.440814500000002</v>
      </c>
      <c r="N28" s="252">
        <v>45.909860500000001</v>
      </c>
      <c r="O28" s="252">
        <v>45.804783999999998</v>
      </c>
      <c r="P28" s="252">
        <v>46.491365999999999</v>
      </c>
      <c r="Q28" s="252">
        <v>45.045591000000002</v>
      </c>
      <c r="R28" s="252">
        <v>45.891120000000001</v>
      </c>
      <c r="S28" s="252">
        <v>45.612585000000003</v>
      </c>
      <c r="T28" s="252">
        <v>45.372663000000003</v>
      </c>
      <c r="U28" s="252">
        <v>46.805723999999998</v>
      </c>
      <c r="V28" s="252">
        <v>46.302120000000002</v>
      </c>
      <c r="W28" s="252">
        <v>45.900624000000001</v>
      </c>
      <c r="X28" s="252">
        <v>46.396120000000003</v>
      </c>
      <c r="Y28" s="252">
        <v>46.951746999999997</v>
      </c>
      <c r="Z28" s="252">
        <v>46.256515</v>
      </c>
      <c r="AA28" s="252">
        <v>45.653076736000003</v>
      </c>
      <c r="AB28" s="252">
        <v>46.709013736000003</v>
      </c>
      <c r="AC28" s="252">
        <v>45.503441735999999</v>
      </c>
      <c r="AD28" s="252">
        <v>45.202166736000002</v>
      </c>
      <c r="AE28" s="252">
        <v>44.440237736</v>
      </c>
      <c r="AF28" s="252">
        <v>45.253026736000002</v>
      </c>
      <c r="AG28" s="252">
        <v>46.323104735999998</v>
      </c>
      <c r="AH28" s="252">
        <v>45.791163736000001</v>
      </c>
      <c r="AI28" s="252">
        <v>46.064361736000002</v>
      </c>
      <c r="AJ28" s="252">
        <v>46.520614735999999</v>
      </c>
      <c r="AK28" s="252">
        <v>45.685248735999998</v>
      </c>
      <c r="AL28" s="252">
        <v>47.174547736000001</v>
      </c>
      <c r="AM28" s="252">
        <v>45.783791323000003</v>
      </c>
      <c r="AN28" s="252">
        <v>47.941156323000001</v>
      </c>
      <c r="AO28" s="252">
        <v>46.299023323</v>
      </c>
      <c r="AP28" s="252">
        <v>45.946281323000001</v>
      </c>
      <c r="AQ28" s="252">
        <v>44.585529323000003</v>
      </c>
      <c r="AR28" s="252">
        <v>46.411446323</v>
      </c>
      <c r="AS28" s="252">
        <v>47.147167322999998</v>
      </c>
      <c r="AT28" s="252">
        <v>46.872408323000002</v>
      </c>
      <c r="AU28" s="252">
        <v>46.721918322999997</v>
      </c>
      <c r="AV28" s="252">
        <v>46.241393322999997</v>
      </c>
      <c r="AW28" s="252">
        <v>45.713166323000003</v>
      </c>
      <c r="AX28" s="252">
        <v>47.387612322999999</v>
      </c>
      <c r="AY28" s="252">
        <v>45.512702562000001</v>
      </c>
      <c r="AZ28" s="252">
        <v>47.665020562000002</v>
      </c>
      <c r="BA28" s="252">
        <v>47.031381562</v>
      </c>
      <c r="BB28" s="252">
        <v>46.184714562000003</v>
      </c>
      <c r="BC28" s="252">
        <v>45.523507561999999</v>
      </c>
      <c r="BD28" s="252">
        <v>46.229432332000002</v>
      </c>
      <c r="BE28" s="252">
        <v>46.279610892999997</v>
      </c>
      <c r="BF28" s="252">
        <v>46.346644091000002</v>
      </c>
      <c r="BG28" s="252">
        <v>46.641732982000001</v>
      </c>
      <c r="BH28" s="409">
        <v>46.743626243000001</v>
      </c>
      <c r="BI28" s="409">
        <v>46.962484406000002</v>
      </c>
      <c r="BJ28" s="409">
        <v>47.308884892999998</v>
      </c>
      <c r="BK28" s="409">
        <v>46.258102440000002</v>
      </c>
      <c r="BL28" s="409">
        <v>47.326799819999998</v>
      </c>
      <c r="BM28" s="409">
        <v>46.747860238999998</v>
      </c>
      <c r="BN28" s="409">
        <v>45.725181818999999</v>
      </c>
      <c r="BO28" s="409">
        <v>45.239425586999999</v>
      </c>
      <c r="BP28" s="409">
        <v>46.324132685999999</v>
      </c>
      <c r="BQ28" s="409">
        <v>46.580309010000001</v>
      </c>
      <c r="BR28" s="409">
        <v>46.621469996000002</v>
      </c>
      <c r="BS28" s="409">
        <v>46.882746535999999</v>
      </c>
      <c r="BT28" s="409">
        <v>46.959185472999998</v>
      </c>
      <c r="BU28" s="409">
        <v>47.145664855</v>
      </c>
      <c r="BV28" s="409">
        <v>47.477617793999997</v>
      </c>
    </row>
    <row r="29" spans="1:74" ht="11.1" customHeight="1" x14ac:dyDescent="0.2">
      <c r="A29" s="162" t="s">
        <v>311</v>
      </c>
      <c r="B29" s="172" t="s">
        <v>689</v>
      </c>
      <c r="C29" s="252">
        <v>42.375021340000004</v>
      </c>
      <c r="D29" s="252">
        <v>43.147131410999997</v>
      </c>
      <c r="E29" s="252">
        <v>43.314575056999999</v>
      </c>
      <c r="F29" s="252">
        <v>43.473507961999999</v>
      </c>
      <c r="G29" s="252">
        <v>44.462642821000003</v>
      </c>
      <c r="H29" s="252">
        <v>45.137113831000001</v>
      </c>
      <c r="I29" s="252">
        <v>45.017783250000001</v>
      </c>
      <c r="J29" s="252">
        <v>45.425016747000001</v>
      </c>
      <c r="K29" s="252">
        <v>45.484358444999998</v>
      </c>
      <c r="L29" s="252">
        <v>45.194785113000002</v>
      </c>
      <c r="M29" s="252">
        <v>45.738559619999997</v>
      </c>
      <c r="N29" s="252">
        <v>45.380113014999999</v>
      </c>
      <c r="O29" s="252">
        <v>44.612705314999999</v>
      </c>
      <c r="P29" s="252">
        <v>44.612705314999999</v>
      </c>
      <c r="Q29" s="252">
        <v>44.612705314999999</v>
      </c>
      <c r="R29" s="252">
        <v>45.192190177000001</v>
      </c>
      <c r="S29" s="252">
        <v>45.192190177000001</v>
      </c>
      <c r="T29" s="252">
        <v>45.192190177000001</v>
      </c>
      <c r="U29" s="252">
        <v>45.682908038000001</v>
      </c>
      <c r="V29" s="252">
        <v>45.682908038000001</v>
      </c>
      <c r="W29" s="252">
        <v>45.682908038000001</v>
      </c>
      <c r="X29" s="252">
        <v>45.953367096000001</v>
      </c>
      <c r="Y29" s="252">
        <v>45.953367096000001</v>
      </c>
      <c r="Z29" s="252">
        <v>45.953367096000001</v>
      </c>
      <c r="AA29" s="252">
        <v>45.690577202999997</v>
      </c>
      <c r="AB29" s="252">
        <v>45.645701422999998</v>
      </c>
      <c r="AC29" s="252">
        <v>45.631546540000002</v>
      </c>
      <c r="AD29" s="252">
        <v>46.824594130999998</v>
      </c>
      <c r="AE29" s="252">
        <v>46.904974479000003</v>
      </c>
      <c r="AF29" s="252">
        <v>47.214169122999998</v>
      </c>
      <c r="AG29" s="252">
        <v>47.298596447999998</v>
      </c>
      <c r="AH29" s="252">
        <v>47.156043283000002</v>
      </c>
      <c r="AI29" s="252">
        <v>47.497651601000001</v>
      </c>
      <c r="AJ29" s="252">
        <v>46.935020131000002</v>
      </c>
      <c r="AK29" s="252">
        <v>47.027519505999997</v>
      </c>
      <c r="AL29" s="252">
        <v>46.410134247000002</v>
      </c>
      <c r="AM29" s="252">
        <v>46.316623985</v>
      </c>
      <c r="AN29" s="252">
        <v>46.406227786999999</v>
      </c>
      <c r="AO29" s="252">
        <v>46.512366581999999</v>
      </c>
      <c r="AP29" s="252">
        <v>47.882834842000001</v>
      </c>
      <c r="AQ29" s="252">
        <v>47.932785979999998</v>
      </c>
      <c r="AR29" s="252">
        <v>48.172941362000003</v>
      </c>
      <c r="AS29" s="252">
        <v>48.283232966999996</v>
      </c>
      <c r="AT29" s="252">
        <v>48.144347283000002</v>
      </c>
      <c r="AU29" s="252">
        <v>48.522574104</v>
      </c>
      <c r="AV29" s="252">
        <v>47.920348244000003</v>
      </c>
      <c r="AW29" s="252">
        <v>48.013447595999999</v>
      </c>
      <c r="AX29" s="252">
        <v>47.383343124</v>
      </c>
      <c r="AY29" s="252">
        <v>47.356117787999999</v>
      </c>
      <c r="AZ29" s="252">
        <v>47.456712588000002</v>
      </c>
      <c r="BA29" s="252">
        <v>47.549748735000001</v>
      </c>
      <c r="BB29" s="252">
        <v>49.144118945999999</v>
      </c>
      <c r="BC29" s="252">
        <v>49.287669299000001</v>
      </c>
      <c r="BD29" s="252">
        <v>49.471675126999997</v>
      </c>
      <c r="BE29" s="252">
        <v>49.447963067000003</v>
      </c>
      <c r="BF29" s="252">
        <v>49.341783165999999</v>
      </c>
      <c r="BG29" s="252">
        <v>49.74400662</v>
      </c>
      <c r="BH29" s="409">
        <v>49.155388983999998</v>
      </c>
      <c r="BI29" s="409">
        <v>49.171923315999997</v>
      </c>
      <c r="BJ29" s="409">
        <v>48.435878060999997</v>
      </c>
      <c r="BK29" s="409">
        <v>48.636749809999998</v>
      </c>
      <c r="BL29" s="409">
        <v>48.747205027</v>
      </c>
      <c r="BM29" s="409">
        <v>48.832012595999998</v>
      </c>
      <c r="BN29" s="409">
        <v>50.263220388000001</v>
      </c>
      <c r="BO29" s="409">
        <v>50.514914767</v>
      </c>
      <c r="BP29" s="409">
        <v>50.753006005000003</v>
      </c>
      <c r="BQ29" s="409">
        <v>50.812460440000002</v>
      </c>
      <c r="BR29" s="409">
        <v>50.649020110999999</v>
      </c>
      <c r="BS29" s="409">
        <v>51.012560458000003</v>
      </c>
      <c r="BT29" s="409">
        <v>50.360612723000003</v>
      </c>
      <c r="BU29" s="409">
        <v>50.486692341000001</v>
      </c>
      <c r="BV29" s="409">
        <v>49.736998732000004</v>
      </c>
    </row>
    <row r="30" spans="1:74" ht="11.1" customHeight="1" x14ac:dyDescent="0.2">
      <c r="B30" s="172"/>
      <c r="AY30" s="647"/>
      <c r="AZ30" s="647"/>
      <c r="BA30" s="647"/>
      <c r="BB30" s="647"/>
      <c r="BC30" s="647"/>
      <c r="BD30" s="647"/>
      <c r="BE30" s="647"/>
      <c r="BG30" s="647"/>
    </row>
    <row r="31" spans="1:74" ht="11.1" customHeight="1" x14ac:dyDescent="0.2">
      <c r="A31" s="162" t="s">
        <v>312</v>
      </c>
      <c r="B31" s="172" t="s">
        <v>690</v>
      </c>
      <c r="C31" s="252">
        <v>87.545716839999997</v>
      </c>
      <c r="D31" s="252">
        <v>90.772437910999997</v>
      </c>
      <c r="E31" s="252">
        <v>89.079723556999994</v>
      </c>
      <c r="F31" s="252">
        <v>88.305392462</v>
      </c>
      <c r="G31" s="252">
        <v>89.967189321000006</v>
      </c>
      <c r="H31" s="252">
        <v>91.025125330999998</v>
      </c>
      <c r="I31" s="252">
        <v>90.921500750000007</v>
      </c>
      <c r="J31" s="252">
        <v>92.053322246999997</v>
      </c>
      <c r="K31" s="252">
        <v>90.565419945000002</v>
      </c>
      <c r="L31" s="252">
        <v>91.641413612999997</v>
      </c>
      <c r="M31" s="252">
        <v>92.179374120000006</v>
      </c>
      <c r="N31" s="252">
        <v>91.289973515</v>
      </c>
      <c r="O31" s="252">
        <v>90.417489314999997</v>
      </c>
      <c r="P31" s="252">
        <v>91.104071314999999</v>
      </c>
      <c r="Q31" s="252">
        <v>89.658296315000001</v>
      </c>
      <c r="R31" s="252">
        <v>91.083310177000001</v>
      </c>
      <c r="S31" s="252">
        <v>90.804775176999996</v>
      </c>
      <c r="T31" s="252">
        <v>90.564853177000003</v>
      </c>
      <c r="U31" s="252">
        <v>92.488632038000006</v>
      </c>
      <c r="V31" s="252">
        <v>91.985028037999996</v>
      </c>
      <c r="W31" s="252">
        <v>91.583532038000001</v>
      </c>
      <c r="X31" s="252">
        <v>92.349487096000004</v>
      </c>
      <c r="Y31" s="252">
        <v>92.905114096000005</v>
      </c>
      <c r="Z31" s="252">
        <v>92.209882096000001</v>
      </c>
      <c r="AA31" s="252">
        <v>91.343653939000006</v>
      </c>
      <c r="AB31" s="252">
        <v>92.354715158999994</v>
      </c>
      <c r="AC31" s="252">
        <v>91.134988276000001</v>
      </c>
      <c r="AD31" s="252">
        <v>92.026760866999993</v>
      </c>
      <c r="AE31" s="252">
        <v>91.345212215000004</v>
      </c>
      <c r="AF31" s="252">
        <v>92.467195859</v>
      </c>
      <c r="AG31" s="252">
        <v>93.621701184000003</v>
      </c>
      <c r="AH31" s="252">
        <v>92.947207019000004</v>
      </c>
      <c r="AI31" s="252">
        <v>93.562013336999996</v>
      </c>
      <c r="AJ31" s="252">
        <v>93.455634867000001</v>
      </c>
      <c r="AK31" s="252">
        <v>92.712768241999996</v>
      </c>
      <c r="AL31" s="252">
        <v>93.584681982999996</v>
      </c>
      <c r="AM31" s="252">
        <v>92.100415307999995</v>
      </c>
      <c r="AN31" s="252">
        <v>94.347384109999993</v>
      </c>
      <c r="AO31" s="252">
        <v>92.811389904999999</v>
      </c>
      <c r="AP31" s="252">
        <v>93.829116165000002</v>
      </c>
      <c r="AQ31" s="252">
        <v>92.518315302999994</v>
      </c>
      <c r="AR31" s="252">
        <v>94.584387684999996</v>
      </c>
      <c r="AS31" s="252">
        <v>95.430400289999994</v>
      </c>
      <c r="AT31" s="252">
        <v>95.016755606000004</v>
      </c>
      <c r="AU31" s="252">
        <v>95.244492426999997</v>
      </c>
      <c r="AV31" s="252">
        <v>94.161741567000007</v>
      </c>
      <c r="AW31" s="252">
        <v>93.726613919000002</v>
      </c>
      <c r="AX31" s="252">
        <v>94.770955447000006</v>
      </c>
      <c r="AY31" s="252">
        <v>92.868820349999993</v>
      </c>
      <c r="AZ31" s="252">
        <v>95.121733149999997</v>
      </c>
      <c r="BA31" s="252">
        <v>94.581130297000001</v>
      </c>
      <c r="BB31" s="252">
        <v>95.328833508000002</v>
      </c>
      <c r="BC31" s="252">
        <v>94.811176861000007</v>
      </c>
      <c r="BD31" s="252">
        <v>95.701107458999999</v>
      </c>
      <c r="BE31" s="252">
        <v>95.727573960000001</v>
      </c>
      <c r="BF31" s="252">
        <v>95.688427258000004</v>
      </c>
      <c r="BG31" s="252">
        <v>96.385739602000001</v>
      </c>
      <c r="BH31" s="409">
        <v>95.899015227000007</v>
      </c>
      <c r="BI31" s="409">
        <v>96.134407722000006</v>
      </c>
      <c r="BJ31" s="409">
        <v>95.744762953999995</v>
      </c>
      <c r="BK31" s="409">
        <v>94.89485225</v>
      </c>
      <c r="BL31" s="409">
        <v>96.074004846999998</v>
      </c>
      <c r="BM31" s="409">
        <v>95.579872835000003</v>
      </c>
      <c r="BN31" s="409">
        <v>95.988402206999993</v>
      </c>
      <c r="BO31" s="409">
        <v>95.754340354000007</v>
      </c>
      <c r="BP31" s="409">
        <v>97.077138691000002</v>
      </c>
      <c r="BQ31" s="409">
        <v>97.392769450000003</v>
      </c>
      <c r="BR31" s="409">
        <v>97.270490107000001</v>
      </c>
      <c r="BS31" s="409">
        <v>97.895306993999995</v>
      </c>
      <c r="BT31" s="409">
        <v>97.319798195999994</v>
      </c>
      <c r="BU31" s="409">
        <v>97.632357196000001</v>
      </c>
      <c r="BV31" s="409">
        <v>97.214616526</v>
      </c>
    </row>
    <row r="32" spans="1:74" ht="11.1" customHeight="1" x14ac:dyDescent="0.2">
      <c r="B32" s="17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252"/>
      <c r="BB32" s="252"/>
      <c r="BC32" s="252"/>
      <c r="BD32" s="252"/>
      <c r="BE32" s="252"/>
      <c r="BF32" s="252"/>
      <c r="BG32" s="252"/>
      <c r="BH32" s="409"/>
      <c r="BI32" s="409"/>
      <c r="BJ32" s="409"/>
      <c r="BK32" s="409"/>
      <c r="BL32" s="409"/>
      <c r="BM32" s="409"/>
      <c r="BN32" s="409"/>
      <c r="BO32" s="409"/>
      <c r="BP32" s="409"/>
      <c r="BQ32" s="409"/>
      <c r="BR32" s="409"/>
      <c r="BS32" s="409"/>
      <c r="BT32" s="409"/>
      <c r="BU32" s="409"/>
      <c r="BV32" s="409"/>
    </row>
    <row r="33" spans="1:74" ht="11.1" customHeight="1" x14ac:dyDescent="0.2">
      <c r="B33" s="172" t="s">
        <v>328</v>
      </c>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2"/>
      <c r="AR33" s="252"/>
      <c r="AS33" s="252"/>
      <c r="AT33" s="252"/>
      <c r="AU33" s="252"/>
      <c r="AV33" s="252"/>
      <c r="AW33" s="252"/>
      <c r="AX33" s="252"/>
      <c r="AY33" s="252"/>
      <c r="AZ33" s="252"/>
      <c r="BA33" s="252"/>
      <c r="BB33" s="252"/>
      <c r="BC33" s="252"/>
      <c r="BD33" s="252"/>
      <c r="BE33" s="252"/>
      <c r="BF33" s="252"/>
      <c r="BG33" s="252"/>
      <c r="BH33" s="409"/>
      <c r="BI33" s="409"/>
      <c r="BJ33" s="409"/>
      <c r="BK33" s="409"/>
      <c r="BL33" s="409"/>
      <c r="BM33" s="409"/>
      <c r="BN33" s="409"/>
      <c r="BO33" s="409"/>
      <c r="BP33" s="409"/>
      <c r="BQ33" s="409"/>
      <c r="BR33" s="409"/>
      <c r="BS33" s="409"/>
      <c r="BT33" s="409"/>
      <c r="BU33" s="409"/>
      <c r="BV33" s="409"/>
    </row>
    <row r="34" spans="1:74" ht="11.1" customHeight="1" x14ac:dyDescent="0.2">
      <c r="A34" s="162" t="s">
        <v>769</v>
      </c>
      <c r="B34" s="173" t="s">
        <v>1159</v>
      </c>
      <c r="C34" s="252">
        <v>107.4813784</v>
      </c>
      <c r="D34" s="252">
        <v>107.74403171</v>
      </c>
      <c r="E34" s="252">
        <v>107.96004284999999</v>
      </c>
      <c r="F34" s="252">
        <v>108.06668786</v>
      </c>
      <c r="G34" s="252">
        <v>108.24114749</v>
      </c>
      <c r="H34" s="252">
        <v>108.41787497</v>
      </c>
      <c r="I34" s="252">
        <v>108.60135108</v>
      </c>
      <c r="J34" s="252">
        <v>108.78222122</v>
      </c>
      <c r="K34" s="252">
        <v>108.95910674</v>
      </c>
      <c r="L34" s="252">
        <v>109.09202259</v>
      </c>
      <c r="M34" s="252">
        <v>109.29887447</v>
      </c>
      <c r="N34" s="252">
        <v>109.53674848999999</v>
      </c>
      <c r="O34" s="252">
        <v>109.8535818</v>
      </c>
      <c r="P34" s="252">
        <v>110.11045611999999</v>
      </c>
      <c r="Q34" s="252">
        <v>110.36483268000001</v>
      </c>
      <c r="R34" s="252">
        <v>110.60510306</v>
      </c>
      <c r="S34" s="252">
        <v>110.8780405</v>
      </c>
      <c r="T34" s="252">
        <v>111.16366646</v>
      </c>
      <c r="U34" s="252">
        <v>111.48223654</v>
      </c>
      <c r="V34" s="252">
        <v>111.78320314</v>
      </c>
      <c r="W34" s="252">
        <v>112.07697383</v>
      </c>
      <c r="X34" s="252">
        <v>112.4060925</v>
      </c>
      <c r="Y34" s="252">
        <v>112.66701481</v>
      </c>
      <c r="Z34" s="252">
        <v>112.89740492</v>
      </c>
      <c r="AA34" s="252">
        <v>113.03554748000001</v>
      </c>
      <c r="AB34" s="252">
        <v>113.24857518</v>
      </c>
      <c r="AC34" s="252">
        <v>113.48026862</v>
      </c>
      <c r="AD34" s="252">
        <v>113.75652612</v>
      </c>
      <c r="AE34" s="252">
        <v>114.02166545</v>
      </c>
      <c r="AF34" s="252">
        <v>114.2929513</v>
      </c>
      <c r="AG34" s="252">
        <v>114.57440196</v>
      </c>
      <c r="AH34" s="252">
        <v>114.8597389</v>
      </c>
      <c r="AI34" s="252">
        <v>115.14370844</v>
      </c>
      <c r="AJ34" s="252">
        <v>115.45822314999999</v>
      </c>
      <c r="AK34" s="252">
        <v>115.72819991999999</v>
      </c>
      <c r="AL34" s="252">
        <v>115.98098424</v>
      </c>
      <c r="AM34" s="252">
        <v>116.21460874</v>
      </c>
      <c r="AN34" s="252">
        <v>116.43056937</v>
      </c>
      <c r="AO34" s="252">
        <v>116.63452827</v>
      </c>
      <c r="AP34" s="252">
        <v>116.8086177</v>
      </c>
      <c r="AQ34" s="252">
        <v>117.01291993</v>
      </c>
      <c r="AR34" s="252">
        <v>117.22326448</v>
      </c>
      <c r="AS34" s="252">
        <v>117.45341829</v>
      </c>
      <c r="AT34" s="252">
        <v>117.66912788</v>
      </c>
      <c r="AU34" s="252">
        <v>117.87713543</v>
      </c>
      <c r="AV34" s="252">
        <v>118.07610636</v>
      </c>
      <c r="AW34" s="252">
        <v>118.27931464</v>
      </c>
      <c r="AX34" s="252">
        <v>118.48190061</v>
      </c>
      <c r="AY34" s="252">
        <v>118.69868683999999</v>
      </c>
      <c r="AZ34" s="252">
        <v>118.88812378999999</v>
      </c>
      <c r="BA34" s="252">
        <v>119.06843850999999</v>
      </c>
      <c r="BB34" s="252">
        <v>119.19610234</v>
      </c>
      <c r="BC34" s="252">
        <v>119.39583263</v>
      </c>
      <c r="BD34" s="252">
        <v>119.62124752</v>
      </c>
      <c r="BE34" s="252">
        <v>119.90076234999999</v>
      </c>
      <c r="BF34" s="252">
        <v>120.16109471999999</v>
      </c>
      <c r="BG34" s="252">
        <v>120.42197989</v>
      </c>
      <c r="BH34" s="409">
        <v>120.69782121</v>
      </c>
      <c r="BI34" s="409">
        <v>120.96052561</v>
      </c>
      <c r="BJ34" s="409">
        <v>121.22034915</v>
      </c>
      <c r="BK34" s="409">
        <v>121.45998245</v>
      </c>
      <c r="BL34" s="409">
        <v>121.72187237999999</v>
      </c>
      <c r="BM34" s="409">
        <v>121.99678398</v>
      </c>
      <c r="BN34" s="409">
        <v>122.31867812</v>
      </c>
      <c r="BO34" s="409">
        <v>122.61172196</v>
      </c>
      <c r="BP34" s="409">
        <v>122.89991301000001</v>
      </c>
      <c r="BQ34" s="409">
        <v>123.16695108</v>
      </c>
      <c r="BR34" s="409">
        <v>123.46234609</v>
      </c>
      <c r="BS34" s="409">
        <v>123.76032231000001</v>
      </c>
      <c r="BT34" s="409">
        <v>124.06564416000001</v>
      </c>
      <c r="BU34" s="409">
        <v>124.37823179999999</v>
      </c>
      <c r="BV34" s="409">
        <v>124.69816508</v>
      </c>
    </row>
    <row r="35" spans="1:74" ht="11.1" customHeight="1" x14ac:dyDescent="0.2">
      <c r="A35" s="162" t="s">
        <v>770</v>
      </c>
      <c r="B35" s="173" t="s">
        <v>1063</v>
      </c>
      <c r="C35" s="484">
        <v>3.2031903706999998</v>
      </c>
      <c r="D35" s="484">
        <v>3.2203624519999998</v>
      </c>
      <c r="E35" s="484">
        <v>3.2021391251</v>
      </c>
      <c r="F35" s="484">
        <v>3.1393966032999998</v>
      </c>
      <c r="G35" s="484">
        <v>3.0501409839</v>
      </c>
      <c r="H35" s="484">
        <v>2.9294745277000001</v>
      </c>
      <c r="I35" s="484">
        <v>2.7004298676</v>
      </c>
      <c r="J35" s="484">
        <v>2.5735693478999999</v>
      </c>
      <c r="K35" s="484">
        <v>2.47529354</v>
      </c>
      <c r="L35" s="484">
        <v>2.4281032578000001</v>
      </c>
      <c r="M35" s="484">
        <v>2.3632130271</v>
      </c>
      <c r="N35" s="484">
        <v>2.3058267616000001</v>
      </c>
      <c r="O35" s="484">
        <v>2.2070831583000001</v>
      </c>
      <c r="P35" s="484">
        <v>2.1963392073999999</v>
      </c>
      <c r="Q35" s="484">
        <v>2.2274813598000001</v>
      </c>
      <c r="R35" s="484">
        <v>2.348934023</v>
      </c>
      <c r="S35" s="484">
        <v>2.4361281000999999</v>
      </c>
      <c r="T35" s="484">
        <v>2.5326003554000001</v>
      </c>
      <c r="U35" s="484">
        <v>2.6527160396</v>
      </c>
      <c r="V35" s="484">
        <v>2.7587062301</v>
      </c>
      <c r="W35" s="484">
        <v>2.8615020646999998</v>
      </c>
      <c r="X35" s="484">
        <v>3.0378664018000001</v>
      </c>
      <c r="Y35" s="484">
        <v>3.0815873977999999</v>
      </c>
      <c r="Z35" s="484">
        <v>3.0680629870999998</v>
      </c>
      <c r="AA35" s="484">
        <v>2.8965516020000002</v>
      </c>
      <c r="AB35" s="484">
        <v>2.849973715</v>
      </c>
      <c r="AC35" s="484">
        <v>2.8228520474000001</v>
      </c>
      <c r="AD35" s="484">
        <v>2.8492564764999999</v>
      </c>
      <c r="AE35" s="484">
        <v>2.8352096934</v>
      </c>
      <c r="AF35" s="484">
        <v>2.8150248567</v>
      </c>
      <c r="AG35" s="484">
        <v>2.7736844149</v>
      </c>
      <c r="AH35" s="484">
        <v>2.7522343899999999</v>
      </c>
      <c r="AI35" s="484">
        <v>2.7362753597</v>
      </c>
      <c r="AJ35" s="484">
        <v>2.7152715579</v>
      </c>
      <c r="AK35" s="484">
        <v>2.7170198032999999</v>
      </c>
      <c r="AL35" s="484">
        <v>2.7313110709999999</v>
      </c>
      <c r="AM35" s="484">
        <v>2.8124438110000001</v>
      </c>
      <c r="AN35" s="484">
        <v>2.8097432409</v>
      </c>
      <c r="AO35" s="484">
        <v>2.7795666033000002</v>
      </c>
      <c r="AP35" s="484">
        <v>2.6830034996999998</v>
      </c>
      <c r="AQ35" s="484">
        <v>2.6234088663000001</v>
      </c>
      <c r="AR35" s="484">
        <v>2.5638616766000002</v>
      </c>
      <c r="AS35" s="484">
        <v>2.5127919374999999</v>
      </c>
      <c r="AT35" s="484">
        <v>2.4459301521999999</v>
      </c>
      <c r="AU35" s="484">
        <v>2.3739264836</v>
      </c>
      <c r="AV35" s="484">
        <v>2.2673856657</v>
      </c>
      <c r="AW35" s="484">
        <v>2.2044019715999998</v>
      </c>
      <c r="AX35" s="484">
        <v>2.1563158665</v>
      </c>
      <c r="AY35" s="484">
        <v>2.1374921159000002</v>
      </c>
      <c r="AZ35" s="484">
        <v>2.1107467215</v>
      </c>
      <c r="BA35" s="484">
        <v>2.0867836311999999</v>
      </c>
      <c r="BB35" s="484">
        <v>2.0439285170999999</v>
      </c>
      <c r="BC35" s="484">
        <v>2.0364526435000001</v>
      </c>
      <c r="BD35" s="484">
        <v>2.0456545474999999</v>
      </c>
      <c r="BE35" s="484">
        <v>2.0836720595</v>
      </c>
      <c r="BF35" s="484">
        <v>2.1177745412000002</v>
      </c>
      <c r="BG35" s="484">
        <v>2.1588957447000001</v>
      </c>
      <c r="BH35" s="485">
        <v>2.2203601880999999</v>
      </c>
      <c r="BI35" s="485">
        <v>2.2668468930999999</v>
      </c>
      <c r="BJ35" s="485">
        <v>2.3112800557000002</v>
      </c>
      <c r="BK35" s="485">
        <v>2.3263067883000002</v>
      </c>
      <c r="BL35" s="485">
        <v>2.3835421930999998</v>
      </c>
      <c r="BM35" s="485">
        <v>2.4593800895000002</v>
      </c>
      <c r="BN35" s="485">
        <v>2.6196962145999998</v>
      </c>
      <c r="BO35" s="485">
        <v>2.6934686552999998</v>
      </c>
      <c r="BP35" s="485">
        <v>2.7408721792000001</v>
      </c>
      <c r="BQ35" s="485">
        <v>2.7240766937999998</v>
      </c>
      <c r="BR35" s="485">
        <v>2.7473546089999998</v>
      </c>
      <c r="BS35" s="485">
        <v>2.7722035593999999</v>
      </c>
      <c r="BT35" s="485">
        <v>2.7902930726999999</v>
      </c>
      <c r="BU35" s="485">
        <v>2.8254723399000001</v>
      </c>
      <c r="BV35" s="485">
        <v>2.869003395</v>
      </c>
    </row>
    <row r="36" spans="1:74" ht="11.1" customHeight="1" x14ac:dyDescent="0.2">
      <c r="A36" s="162" t="s">
        <v>1064</v>
      </c>
      <c r="B36" s="173" t="s">
        <v>1160</v>
      </c>
      <c r="C36" s="252">
        <v>104.27005225000001</v>
      </c>
      <c r="D36" s="252">
        <v>104.39266069999999</v>
      </c>
      <c r="E36" s="252">
        <v>104.48868253000001</v>
      </c>
      <c r="F36" s="252">
        <v>104.54612646</v>
      </c>
      <c r="G36" s="252">
        <v>104.59980111</v>
      </c>
      <c r="H36" s="252">
        <v>104.63655796</v>
      </c>
      <c r="I36" s="252">
        <v>104.64123069</v>
      </c>
      <c r="J36" s="252">
        <v>104.65530379</v>
      </c>
      <c r="K36" s="252">
        <v>104.66334289</v>
      </c>
      <c r="L36" s="252">
        <v>104.58056182</v>
      </c>
      <c r="M36" s="252">
        <v>104.64063707</v>
      </c>
      <c r="N36" s="252">
        <v>104.75849238000001</v>
      </c>
      <c r="O36" s="252">
        <v>105.03655898</v>
      </c>
      <c r="P36" s="252">
        <v>105.1866449</v>
      </c>
      <c r="Q36" s="252">
        <v>105.31855865999999</v>
      </c>
      <c r="R36" s="252">
        <v>105.36302451</v>
      </c>
      <c r="S36" s="252">
        <v>105.5166299</v>
      </c>
      <c r="T36" s="252">
        <v>105.70685460999999</v>
      </c>
      <c r="U36" s="252">
        <v>105.98733108</v>
      </c>
      <c r="V36" s="252">
        <v>106.21513281999999</v>
      </c>
      <c r="W36" s="252">
        <v>106.43614139</v>
      </c>
      <c r="X36" s="252">
        <v>106.70632972</v>
      </c>
      <c r="Y36" s="252">
        <v>106.88201660999999</v>
      </c>
      <c r="Z36" s="252">
        <v>107.01546685</v>
      </c>
      <c r="AA36" s="252">
        <v>107.029482</v>
      </c>
      <c r="AB36" s="252">
        <v>107.13660156</v>
      </c>
      <c r="AC36" s="252">
        <v>107.26133814000001</v>
      </c>
      <c r="AD36" s="252">
        <v>107.39210242999999</v>
      </c>
      <c r="AE36" s="252">
        <v>107.56985752</v>
      </c>
      <c r="AF36" s="252">
        <v>107.77832364</v>
      </c>
      <c r="AG36" s="252">
        <v>108.07288204</v>
      </c>
      <c r="AH36" s="252">
        <v>108.30569181</v>
      </c>
      <c r="AI36" s="252">
        <v>108.52428671</v>
      </c>
      <c r="AJ36" s="252">
        <v>108.70752231</v>
      </c>
      <c r="AK36" s="252">
        <v>108.92393513</v>
      </c>
      <c r="AL36" s="252">
        <v>109.14851204</v>
      </c>
      <c r="AM36" s="252">
        <v>109.43183243999999</v>
      </c>
      <c r="AN36" s="252">
        <v>109.62968941</v>
      </c>
      <c r="AO36" s="252">
        <v>109.80105359</v>
      </c>
      <c r="AP36" s="252">
        <v>109.89744233</v>
      </c>
      <c r="AQ36" s="252">
        <v>110.05980284</v>
      </c>
      <c r="AR36" s="252">
        <v>110.23518905</v>
      </c>
      <c r="AS36" s="252">
        <v>110.47363769</v>
      </c>
      <c r="AT36" s="252">
        <v>110.64042705</v>
      </c>
      <c r="AU36" s="252">
        <v>110.78007042</v>
      </c>
      <c r="AV36" s="252">
        <v>110.84925896999999</v>
      </c>
      <c r="AW36" s="252">
        <v>110.97466222</v>
      </c>
      <c r="AX36" s="252">
        <v>111.11001537999999</v>
      </c>
      <c r="AY36" s="252">
        <v>111.28752758</v>
      </c>
      <c r="AZ36" s="252">
        <v>111.41781931</v>
      </c>
      <c r="BA36" s="252">
        <v>111.53572423</v>
      </c>
      <c r="BB36" s="252">
        <v>111.60072948</v>
      </c>
      <c r="BC36" s="252">
        <v>111.72730798000001</v>
      </c>
      <c r="BD36" s="252">
        <v>111.87318824</v>
      </c>
      <c r="BE36" s="252">
        <v>112.06383766</v>
      </c>
      <c r="BF36" s="252">
        <v>112.23241977000001</v>
      </c>
      <c r="BG36" s="252">
        <v>112.39875171</v>
      </c>
      <c r="BH36" s="409">
        <v>112.55810627</v>
      </c>
      <c r="BI36" s="409">
        <v>112.73094048999999</v>
      </c>
      <c r="BJ36" s="409">
        <v>112.90981318999999</v>
      </c>
      <c r="BK36" s="409">
        <v>113.0937837</v>
      </c>
      <c r="BL36" s="409">
        <v>113.28131664999999</v>
      </c>
      <c r="BM36" s="409">
        <v>113.47746945999999</v>
      </c>
      <c r="BN36" s="409">
        <v>113.71460636</v>
      </c>
      <c r="BO36" s="409">
        <v>113.9161902</v>
      </c>
      <c r="BP36" s="409">
        <v>114.10743109000001</v>
      </c>
      <c r="BQ36" s="409">
        <v>114.26960437</v>
      </c>
      <c r="BR36" s="409">
        <v>114.45698888</v>
      </c>
      <c r="BS36" s="409">
        <v>114.64492896</v>
      </c>
      <c r="BT36" s="409">
        <v>114.83644696</v>
      </c>
      <c r="BU36" s="409">
        <v>115.03150395999999</v>
      </c>
      <c r="BV36" s="409">
        <v>115.23013888</v>
      </c>
    </row>
    <row r="37" spans="1:74" ht="11.1" customHeight="1" x14ac:dyDescent="0.2">
      <c r="A37" s="162" t="s">
        <v>1065</v>
      </c>
      <c r="B37" s="173" t="s">
        <v>1063</v>
      </c>
      <c r="C37" s="484">
        <v>1.9251150616999999</v>
      </c>
      <c r="D37" s="484">
        <v>2.0018155864999998</v>
      </c>
      <c r="E37" s="484">
        <v>2.0137570331000001</v>
      </c>
      <c r="F37" s="484">
        <v>1.9272774248</v>
      </c>
      <c r="G37" s="484">
        <v>1.8288943357</v>
      </c>
      <c r="H37" s="484">
        <v>1.6881254563000001</v>
      </c>
      <c r="I37" s="484">
        <v>1.4499970246</v>
      </c>
      <c r="J37" s="484">
        <v>1.2629635094</v>
      </c>
      <c r="K37" s="484">
        <v>1.0780245424999999</v>
      </c>
      <c r="L37" s="484">
        <v>0.79762883230000003</v>
      </c>
      <c r="M37" s="484">
        <v>0.681541481</v>
      </c>
      <c r="N37" s="484">
        <v>0.63462748023000004</v>
      </c>
      <c r="O37" s="484">
        <v>0.73511685564999996</v>
      </c>
      <c r="P37" s="484">
        <v>0.76057473134999998</v>
      </c>
      <c r="Q37" s="484">
        <v>0.79422584819999997</v>
      </c>
      <c r="R37" s="484">
        <v>0.78137571866</v>
      </c>
      <c r="S37" s="484">
        <v>0.87651102149000004</v>
      </c>
      <c r="T37" s="484">
        <v>1.0228706613</v>
      </c>
      <c r="U37" s="484">
        <v>1.2863957934000001</v>
      </c>
      <c r="V37" s="484">
        <v>1.4904443132</v>
      </c>
      <c r="W37" s="484">
        <v>1.6938103206999999</v>
      </c>
      <c r="X37" s="484">
        <v>2.0326606309000002</v>
      </c>
      <c r="Y37" s="484">
        <v>2.1419781107000002</v>
      </c>
      <c r="Z37" s="484">
        <v>2.1544548921</v>
      </c>
      <c r="AA37" s="484">
        <v>1.8973613004000001</v>
      </c>
      <c r="AB37" s="484">
        <v>1.8538063067999999</v>
      </c>
      <c r="AC37" s="484">
        <v>1.8446696473999999</v>
      </c>
      <c r="AD37" s="484">
        <v>1.9257969601</v>
      </c>
      <c r="AE37" s="484">
        <v>1.9458805896</v>
      </c>
      <c r="AF37" s="484">
        <v>1.9596354838000001</v>
      </c>
      <c r="AG37" s="484">
        <v>1.9677360815</v>
      </c>
      <c r="AH37" s="484">
        <v>1.9682308334</v>
      </c>
      <c r="AI37" s="484">
        <v>1.9618761943</v>
      </c>
      <c r="AJ37" s="484">
        <v>1.8754206951000001</v>
      </c>
      <c r="AK37" s="484">
        <v>1.9104416092000001</v>
      </c>
      <c r="AL37" s="484">
        <v>1.9932120597</v>
      </c>
      <c r="AM37" s="484">
        <v>2.2445688745000001</v>
      </c>
      <c r="AN37" s="484">
        <v>2.3270178529000001</v>
      </c>
      <c r="AO37" s="484">
        <v>2.3677827339999999</v>
      </c>
      <c r="AP37" s="484">
        <v>2.3328902616999998</v>
      </c>
      <c r="AQ37" s="484">
        <v>2.3147240125000001</v>
      </c>
      <c r="AR37" s="484">
        <v>2.2795542932999999</v>
      </c>
      <c r="AS37" s="484">
        <v>2.2214228074000002</v>
      </c>
      <c r="AT37" s="484">
        <v>2.1556902472999999</v>
      </c>
      <c r="AU37" s="484">
        <v>2.0785980439</v>
      </c>
      <c r="AV37" s="484">
        <v>1.9701825660000001</v>
      </c>
      <c r="AW37" s="484">
        <v>1.8827148410000001</v>
      </c>
      <c r="AX37" s="484">
        <v>1.7970958146</v>
      </c>
      <c r="AY37" s="484">
        <v>1.6957544278000001</v>
      </c>
      <c r="AZ37" s="484">
        <v>1.6310635511</v>
      </c>
      <c r="BA37" s="484">
        <v>1.5798305965999999</v>
      </c>
      <c r="BB37" s="484">
        <v>1.5498878849</v>
      </c>
      <c r="BC37" s="484">
        <v>1.5150900656999999</v>
      </c>
      <c r="BD37" s="484">
        <v>1.4859131747000001</v>
      </c>
      <c r="BE37" s="484">
        <v>1.4394384115000001</v>
      </c>
      <c r="BF37" s="484">
        <v>1.4388888068000001</v>
      </c>
      <c r="BG37" s="484">
        <v>1.4611665125</v>
      </c>
      <c r="BH37" s="485">
        <v>1.5415956051999999</v>
      </c>
      <c r="BI37" s="485">
        <v>1.5825939308000001</v>
      </c>
      <c r="BJ37" s="485">
        <v>1.6198340008000001</v>
      </c>
      <c r="BK37" s="485">
        <v>1.6230535041</v>
      </c>
      <c r="BL37" s="485">
        <v>1.6725307956</v>
      </c>
      <c r="BM37" s="485">
        <v>1.7409177645</v>
      </c>
      <c r="BN37" s="485">
        <v>1.8941425323000001</v>
      </c>
      <c r="BO37" s="485">
        <v>1.9591291209999999</v>
      </c>
      <c r="BP37" s="485">
        <v>1.9971209233</v>
      </c>
      <c r="BQ37" s="485">
        <v>1.9683126609999999</v>
      </c>
      <c r="BR37" s="485">
        <v>1.9821091944</v>
      </c>
      <c r="BS37" s="485">
        <v>1.9984005369</v>
      </c>
      <c r="BT37" s="485">
        <v>2.0241462491000002</v>
      </c>
      <c r="BU37" s="485">
        <v>2.0407560381000001</v>
      </c>
      <c r="BV37" s="485">
        <v>2.0550257141000001</v>
      </c>
    </row>
    <row r="38" spans="1:74" ht="11.1" customHeight="1" x14ac:dyDescent="0.2">
      <c r="A38" s="162" t="s">
        <v>1066</v>
      </c>
      <c r="B38" s="173" t="s">
        <v>1161</v>
      </c>
      <c r="C38" s="252">
        <v>111.43951515000001</v>
      </c>
      <c r="D38" s="252">
        <v>111.8802285</v>
      </c>
      <c r="E38" s="252">
        <v>112.24917175</v>
      </c>
      <c r="F38" s="252">
        <v>112.41869828999999</v>
      </c>
      <c r="G38" s="252">
        <v>112.74818469</v>
      </c>
      <c r="H38" s="252">
        <v>113.10503144</v>
      </c>
      <c r="I38" s="252">
        <v>113.51854896</v>
      </c>
      <c r="J38" s="252">
        <v>113.91523976000001</v>
      </c>
      <c r="K38" s="252">
        <v>114.31131713000001</v>
      </c>
      <c r="L38" s="252">
        <v>114.72582167</v>
      </c>
      <c r="M38" s="252">
        <v>115.1239497</v>
      </c>
      <c r="N38" s="252">
        <v>115.51840647</v>
      </c>
      <c r="O38" s="252">
        <v>115.88559312</v>
      </c>
      <c r="P38" s="252">
        <v>116.28253518</v>
      </c>
      <c r="Q38" s="252">
        <v>116.69795854</v>
      </c>
      <c r="R38" s="252">
        <v>117.19672848</v>
      </c>
      <c r="S38" s="252">
        <v>117.62688516999999</v>
      </c>
      <c r="T38" s="252">
        <v>118.03816550000001</v>
      </c>
      <c r="U38" s="252">
        <v>118.40665245</v>
      </c>
      <c r="V38" s="252">
        <v>118.80405428</v>
      </c>
      <c r="W38" s="252">
        <v>119.19384199</v>
      </c>
      <c r="X38" s="252">
        <v>119.60029421999999</v>
      </c>
      <c r="Y38" s="252">
        <v>119.9743208</v>
      </c>
      <c r="Z38" s="252">
        <v>120.33377759</v>
      </c>
      <c r="AA38" s="252">
        <v>120.63780745</v>
      </c>
      <c r="AB38" s="252">
        <v>120.99238963000001</v>
      </c>
      <c r="AC38" s="252">
        <v>121.36721851</v>
      </c>
      <c r="AD38" s="252">
        <v>121.83898922</v>
      </c>
      <c r="AE38" s="252">
        <v>122.2209713</v>
      </c>
      <c r="AF38" s="252">
        <v>122.57593802</v>
      </c>
      <c r="AG38" s="252">
        <v>122.83839621</v>
      </c>
      <c r="AH38" s="252">
        <v>123.19363255</v>
      </c>
      <c r="AI38" s="252">
        <v>123.56499147</v>
      </c>
      <c r="AJ38" s="252">
        <v>124.05636169</v>
      </c>
      <c r="AK38" s="252">
        <v>124.39776772</v>
      </c>
      <c r="AL38" s="252">
        <v>124.68760614999999</v>
      </c>
      <c r="AM38" s="252">
        <v>124.85244925000001</v>
      </c>
      <c r="AN38" s="252">
        <v>125.09195855999999</v>
      </c>
      <c r="AO38" s="252">
        <v>125.33926101</v>
      </c>
      <c r="AP38" s="252">
        <v>125.61825906999999</v>
      </c>
      <c r="AQ38" s="252">
        <v>125.87864035</v>
      </c>
      <c r="AR38" s="252">
        <v>126.13553210000001</v>
      </c>
      <c r="AS38" s="252">
        <v>126.35306335</v>
      </c>
      <c r="AT38" s="252">
        <v>126.63445937</v>
      </c>
      <c r="AU38" s="252">
        <v>126.93481022</v>
      </c>
      <c r="AV38" s="252">
        <v>127.31012785</v>
      </c>
      <c r="AW38" s="252">
        <v>127.61870996</v>
      </c>
      <c r="AX38" s="252">
        <v>127.9122852</v>
      </c>
      <c r="AY38" s="252">
        <v>128.18178731</v>
      </c>
      <c r="AZ38" s="252">
        <v>128.45138557999999</v>
      </c>
      <c r="BA38" s="252">
        <v>128.71646960999999</v>
      </c>
      <c r="BB38" s="252">
        <v>128.92954449999999</v>
      </c>
      <c r="BC38" s="252">
        <v>129.22889097000001</v>
      </c>
      <c r="BD38" s="252">
        <v>129.56267129</v>
      </c>
      <c r="BE38" s="252">
        <v>129.96309826999999</v>
      </c>
      <c r="BF38" s="252">
        <v>130.34871644</v>
      </c>
      <c r="BG38" s="252">
        <v>130.73892093000001</v>
      </c>
      <c r="BH38" s="409">
        <v>131.17461926999999</v>
      </c>
      <c r="BI38" s="409">
        <v>131.56037280999999</v>
      </c>
      <c r="BJ38" s="409">
        <v>131.93098689000001</v>
      </c>
      <c r="BK38" s="409">
        <v>132.24652358</v>
      </c>
      <c r="BL38" s="409">
        <v>132.61024957000001</v>
      </c>
      <c r="BM38" s="409">
        <v>132.99313767999999</v>
      </c>
      <c r="BN38" s="409">
        <v>133.43102572000001</v>
      </c>
      <c r="BO38" s="409">
        <v>133.84991472999999</v>
      </c>
      <c r="BP38" s="409">
        <v>134.27182679000001</v>
      </c>
      <c r="BQ38" s="409">
        <v>134.68388332999999</v>
      </c>
      <c r="BR38" s="409">
        <v>135.12882114000001</v>
      </c>
      <c r="BS38" s="409">
        <v>135.57937559000001</v>
      </c>
      <c r="BT38" s="409">
        <v>136.04272309000001</v>
      </c>
      <c r="BU38" s="409">
        <v>136.51872458</v>
      </c>
      <c r="BV38" s="409">
        <v>137.00751912999999</v>
      </c>
    </row>
    <row r="39" spans="1:74" ht="11.1" customHeight="1" x14ac:dyDescent="0.2">
      <c r="A39" s="162" t="s">
        <v>1067</v>
      </c>
      <c r="B39" s="173" t="s">
        <v>1063</v>
      </c>
      <c r="C39" s="484">
        <v>4.7472683910000004</v>
      </c>
      <c r="D39" s="484">
        <v>4.6923002820999997</v>
      </c>
      <c r="E39" s="484">
        <v>4.6377924132999997</v>
      </c>
      <c r="F39" s="484">
        <v>4.6031207434999999</v>
      </c>
      <c r="G39" s="484">
        <v>4.5252126327999997</v>
      </c>
      <c r="H39" s="484">
        <v>4.4293546659</v>
      </c>
      <c r="I39" s="484">
        <v>4.2108825978000004</v>
      </c>
      <c r="J39" s="484">
        <v>4.1581016731</v>
      </c>
      <c r="K39" s="484">
        <v>4.1664969001000003</v>
      </c>
      <c r="L39" s="484">
        <v>4.4071600186</v>
      </c>
      <c r="M39" s="484">
        <v>4.4047913145999997</v>
      </c>
      <c r="N39" s="484">
        <v>4.3337036675</v>
      </c>
      <c r="O39" s="484">
        <v>3.9896781331</v>
      </c>
      <c r="P39" s="484">
        <v>3.9348388361</v>
      </c>
      <c r="Q39" s="484">
        <v>3.9633136921999998</v>
      </c>
      <c r="R39" s="484">
        <v>4.2502094948</v>
      </c>
      <c r="S39" s="484">
        <v>4.3270767460000004</v>
      </c>
      <c r="T39" s="484">
        <v>4.3615513861000004</v>
      </c>
      <c r="U39" s="484">
        <v>4.3059953961000001</v>
      </c>
      <c r="V39" s="484">
        <v>4.2916246585</v>
      </c>
      <c r="W39" s="484">
        <v>4.2712523824000002</v>
      </c>
      <c r="X39" s="484">
        <v>4.2488016038999996</v>
      </c>
      <c r="Y39" s="484">
        <v>4.2131729440000001</v>
      </c>
      <c r="Z39" s="484">
        <v>4.1684881773000004</v>
      </c>
      <c r="AA39" s="484">
        <v>4.1007809543000002</v>
      </c>
      <c r="AB39" s="484">
        <v>4.050354123</v>
      </c>
      <c r="AC39" s="484">
        <v>4.0011496613000004</v>
      </c>
      <c r="AD39" s="484">
        <v>3.9610838963999999</v>
      </c>
      <c r="AE39" s="484">
        <v>3.9056429323000001</v>
      </c>
      <c r="AF39" s="484">
        <v>3.8443265371000002</v>
      </c>
      <c r="AG39" s="484">
        <v>3.7428165334000001</v>
      </c>
      <c r="AH39" s="484">
        <v>3.694805106</v>
      </c>
      <c r="AI39" s="484">
        <v>3.6672611668999999</v>
      </c>
      <c r="AJ39" s="484">
        <v>3.7257997592000001</v>
      </c>
      <c r="AK39" s="484">
        <v>3.6869947544000001</v>
      </c>
      <c r="AL39" s="484">
        <v>3.6181267243000002</v>
      </c>
      <c r="AM39" s="484">
        <v>3.4936326303</v>
      </c>
      <c r="AN39" s="484">
        <v>3.3882865976000001</v>
      </c>
      <c r="AO39" s="484">
        <v>3.2727474093</v>
      </c>
      <c r="AP39" s="484">
        <v>3.1018558794</v>
      </c>
      <c r="AQ39" s="484">
        <v>2.9926689426999999</v>
      </c>
      <c r="AR39" s="484">
        <v>2.9039908962999998</v>
      </c>
      <c r="AS39" s="484">
        <v>2.8612121626999998</v>
      </c>
      <c r="AT39" s="484">
        <v>2.7930232668000001</v>
      </c>
      <c r="AU39" s="484">
        <v>2.7271630175000001</v>
      </c>
      <c r="AV39" s="484">
        <v>2.6228128217000002</v>
      </c>
      <c r="AW39" s="484">
        <v>2.5892283287</v>
      </c>
      <c r="AX39" s="484">
        <v>2.5862065563000001</v>
      </c>
      <c r="AY39" s="484">
        <v>2.6666181364999999</v>
      </c>
      <c r="AZ39" s="484">
        <v>2.6855659342</v>
      </c>
      <c r="BA39" s="484">
        <v>2.6944538941</v>
      </c>
      <c r="BB39" s="484">
        <v>2.6359905424000001</v>
      </c>
      <c r="BC39" s="484">
        <v>2.6614925400999998</v>
      </c>
      <c r="BD39" s="484">
        <v>2.7170291559000002</v>
      </c>
      <c r="BE39" s="484">
        <v>2.8571012250000001</v>
      </c>
      <c r="BF39" s="484">
        <v>2.9330539976000001</v>
      </c>
      <c r="BG39" s="484">
        <v>2.9969010843000001</v>
      </c>
      <c r="BH39" s="485">
        <v>3.0354941011999999</v>
      </c>
      <c r="BI39" s="485">
        <v>3.0886245864999999</v>
      </c>
      <c r="BJ39" s="485">
        <v>3.1417636619999998</v>
      </c>
      <c r="BK39" s="485">
        <v>3.1710716133000001</v>
      </c>
      <c r="BL39" s="485">
        <v>3.2376949219000002</v>
      </c>
      <c r="BM39" s="485">
        <v>3.3225492254</v>
      </c>
      <c r="BN39" s="485">
        <v>3.4914272225</v>
      </c>
      <c r="BO39" s="485">
        <v>3.5758441645999999</v>
      </c>
      <c r="BP39" s="485">
        <v>3.6346545335</v>
      </c>
      <c r="BQ39" s="485">
        <v>3.6324042166999999</v>
      </c>
      <c r="BR39" s="485">
        <v>3.6671666832000001</v>
      </c>
      <c r="BS39" s="485">
        <v>3.7023822956000001</v>
      </c>
      <c r="BT39" s="485">
        <v>3.7111629074999999</v>
      </c>
      <c r="BU39" s="485">
        <v>3.7688793880000002</v>
      </c>
      <c r="BV39" s="485">
        <v>3.8478695266999998</v>
      </c>
    </row>
    <row r="40" spans="1:74" ht="11.1" customHeight="1" x14ac:dyDescent="0.2">
      <c r="B40" s="172"/>
      <c r="AY40" s="647"/>
      <c r="AZ40" s="647"/>
      <c r="BA40" s="647"/>
      <c r="BB40" s="647"/>
      <c r="BC40" s="647"/>
      <c r="BD40" s="647"/>
      <c r="BE40" s="647"/>
      <c r="BG40" s="647"/>
    </row>
    <row r="41" spans="1:74" ht="11.1" customHeight="1" x14ac:dyDescent="0.2">
      <c r="B41" s="254" t="s">
        <v>1098</v>
      </c>
      <c r="AY41" s="647"/>
      <c r="AZ41" s="647"/>
      <c r="BA41" s="647"/>
      <c r="BB41" s="647"/>
      <c r="BC41" s="647"/>
      <c r="BD41" s="647"/>
      <c r="BE41" s="647"/>
      <c r="BG41" s="647"/>
    </row>
    <row r="42" spans="1:74" ht="11.1" customHeight="1" x14ac:dyDescent="0.2">
      <c r="A42" s="162" t="s">
        <v>1099</v>
      </c>
      <c r="B42" s="173" t="s">
        <v>1162</v>
      </c>
      <c r="C42" s="252">
        <v>101.05174398</v>
      </c>
      <c r="D42" s="252">
        <v>99.880286573999996</v>
      </c>
      <c r="E42" s="252">
        <v>100.41919222</v>
      </c>
      <c r="F42" s="252">
        <v>100.72423216999999</v>
      </c>
      <c r="G42" s="252">
        <v>102.05986806</v>
      </c>
      <c r="H42" s="252">
        <v>103.28672462</v>
      </c>
      <c r="I42" s="252">
        <v>103.19396102</v>
      </c>
      <c r="J42" s="252">
        <v>102.71711275</v>
      </c>
      <c r="K42" s="252">
        <v>103.07860743000001</v>
      </c>
      <c r="L42" s="252">
        <v>103.17341356</v>
      </c>
      <c r="M42" s="252">
        <v>103.67146323</v>
      </c>
      <c r="N42" s="252">
        <v>103.27494315</v>
      </c>
      <c r="O42" s="252">
        <v>103.29910216</v>
      </c>
      <c r="P42" s="252">
        <v>103.99431920000001</v>
      </c>
      <c r="Q42" s="252">
        <v>104.83620723999999</v>
      </c>
      <c r="R42" s="252">
        <v>104.97871636000001</v>
      </c>
      <c r="S42" s="252">
        <v>105.39982532000001</v>
      </c>
      <c r="T42" s="252">
        <v>106.03966588999999</v>
      </c>
      <c r="U42" s="252">
        <v>107.21947304</v>
      </c>
      <c r="V42" s="252">
        <v>107.21672504999999</v>
      </c>
      <c r="W42" s="252">
        <v>107.19233597</v>
      </c>
      <c r="X42" s="252">
        <v>106.05987674000001</v>
      </c>
      <c r="Y42" s="252">
        <v>106.82696656</v>
      </c>
      <c r="Z42" s="252">
        <v>107.05203086</v>
      </c>
      <c r="AA42" s="252">
        <v>107.91435559</v>
      </c>
      <c r="AB42" s="252">
        <v>108.58134395</v>
      </c>
      <c r="AC42" s="252">
        <v>108.40416906</v>
      </c>
      <c r="AD42" s="252">
        <v>108.08726167</v>
      </c>
      <c r="AE42" s="252">
        <v>107.90628316</v>
      </c>
      <c r="AF42" s="252">
        <v>108.13352003</v>
      </c>
      <c r="AG42" s="252">
        <v>108.05903096999999</v>
      </c>
      <c r="AH42" s="252">
        <v>108.96917492999999</v>
      </c>
      <c r="AI42" s="252">
        <v>110.43163948999999</v>
      </c>
      <c r="AJ42" s="252">
        <v>111.80616386</v>
      </c>
      <c r="AK42" s="252">
        <v>113.62339151</v>
      </c>
      <c r="AL42" s="252">
        <v>115.93221919</v>
      </c>
      <c r="AM42" s="252">
        <v>117.93986700000001</v>
      </c>
      <c r="AN42" s="252">
        <v>119.41685197</v>
      </c>
      <c r="AO42" s="252">
        <v>120.83557620000001</v>
      </c>
      <c r="AP42" s="252">
        <v>119.91144962</v>
      </c>
      <c r="AQ42" s="252">
        <v>119.1031485</v>
      </c>
      <c r="AR42" s="252">
        <v>120.07235116</v>
      </c>
      <c r="AS42" s="252">
        <v>121.35993166999999</v>
      </c>
      <c r="AT42" s="252">
        <v>123.3461444</v>
      </c>
      <c r="AU42" s="252">
        <v>124.38851907</v>
      </c>
      <c r="AV42" s="252">
        <v>123.62278635</v>
      </c>
      <c r="AW42" s="252">
        <v>125.09037005</v>
      </c>
      <c r="AX42" s="252">
        <v>126.09772083999999</v>
      </c>
      <c r="AY42" s="252">
        <v>127.91928363</v>
      </c>
      <c r="AZ42" s="252">
        <v>129.97276686999999</v>
      </c>
      <c r="BA42" s="252">
        <v>128.40907908</v>
      </c>
      <c r="BB42" s="252">
        <v>127.05322717999999</v>
      </c>
      <c r="BC42" s="252">
        <v>127.82982272</v>
      </c>
      <c r="BD42" s="252">
        <v>128.20045302</v>
      </c>
      <c r="BE42" s="252">
        <v>128.42077796999999</v>
      </c>
      <c r="BF42" s="252">
        <v>128.70018895999999</v>
      </c>
      <c r="BG42" s="252">
        <v>129.38179027000001</v>
      </c>
      <c r="BH42" s="409">
        <v>130.07014634000001</v>
      </c>
      <c r="BI42" s="409">
        <v>130.80177717999999</v>
      </c>
      <c r="BJ42" s="409">
        <v>131.35846925999999</v>
      </c>
      <c r="BK42" s="409">
        <v>131.77915024999999</v>
      </c>
      <c r="BL42" s="409">
        <v>131.93026191999999</v>
      </c>
      <c r="BM42" s="409">
        <v>132.05151893999999</v>
      </c>
      <c r="BN42" s="409">
        <v>132.21580023999999</v>
      </c>
      <c r="BO42" s="409">
        <v>132.30578027999999</v>
      </c>
      <c r="BP42" s="409">
        <v>132.36241371</v>
      </c>
      <c r="BQ42" s="409">
        <v>132.40117433</v>
      </c>
      <c r="BR42" s="409">
        <v>132.40886057</v>
      </c>
      <c r="BS42" s="409">
        <v>132.42705328</v>
      </c>
      <c r="BT42" s="409">
        <v>132.334405</v>
      </c>
      <c r="BU42" s="409">
        <v>132.28298666000001</v>
      </c>
      <c r="BV42" s="409">
        <v>132.22715013999999</v>
      </c>
    </row>
    <row r="43" spans="1:74" ht="11.1" customHeight="1" x14ac:dyDescent="0.2">
      <c r="A43" s="162" t="s">
        <v>1100</v>
      </c>
      <c r="B43" s="477" t="s">
        <v>13</v>
      </c>
      <c r="C43" s="478">
        <v>1.7399218840999999</v>
      </c>
      <c r="D43" s="478">
        <v>1.1124011176999999</v>
      </c>
      <c r="E43" s="478">
        <v>2.3904216752999998</v>
      </c>
      <c r="F43" s="478">
        <v>3.8411704896000001</v>
      </c>
      <c r="G43" s="478">
        <v>5.2465999050000001</v>
      </c>
      <c r="H43" s="478">
        <v>6.4460255632000001</v>
      </c>
      <c r="I43" s="478">
        <v>6.7449333755999996</v>
      </c>
      <c r="J43" s="478">
        <v>5.9882936081000002</v>
      </c>
      <c r="K43" s="478">
        <v>4.1700845177000003</v>
      </c>
      <c r="L43" s="478">
        <v>3.4160809656</v>
      </c>
      <c r="M43" s="478">
        <v>3.4961811873999999</v>
      </c>
      <c r="N43" s="478">
        <v>2.1444984138000001</v>
      </c>
      <c r="O43" s="478">
        <v>2.2239677295</v>
      </c>
      <c r="P43" s="478">
        <v>4.1189635747000004</v>
      </c>
      <c r="Q43" s="478">
        <v>4.3985765283999996</v>
      </c>
      <c r="R43" s="478">
        <v>4.2238933964000003</v>
      </c>
      <c r="S43" s="478">
        <v>3.2725471150000001</v>
      </c>
      <c r="T43" s="478">
        <v>2.6653389107000001</v>
      </c>
      <c r="U43" s="478">
        <v>3.9009182076000002</v>
      </c>
      <c r="V43" s="478">
        <v>4.3805868155000001</v>
      </c>
      <c r="W43" s="478">
        <v>3.9908654518</v>
      </c>
      <c r="X43" s="478">
        <v>2.7976811902000001</v>
      </c>
      <c r="Y43" s="478">
        <v>3.0437530616999999</v>
      </c>
      <c r="Z43" s="478">
        <v>3.6573127939000001</v>
      </c>
      <c r="AA43" s="478">
        <v>4.4678543494999996</v>
      </c>
      <c r="AB43" s="478">
        <v>4.4108416563999997</v>
      </c>
      <c r="AC43" s="478">
        <v>3.4033678932</v>
      </c>
      <c r="AD43" s="478">
        <v>2.9611195650000002</v>
      </c>
      <c r="AE43" s="478">
        <v>2.3780474316000002</v>
      </c>
      <c r="AF43" s="478">
        <v>1.9745951885999999</v>
      </c>
      <c r="AG43" s="478">
        <v>0.78302747519000004</v>
      </c>
      <c r="AH43" s="478">
        <v>1.6344930126999999</v>
      </c>
      <c r="AI43" s="478">
        <v>3.0219544089000001</v>
      </c>
      <c r="AJ43" s="478">
        <v>5.4179651131000002</v>
      </c>
      <c r="AK43" s="478">
        <v>6.3620873720000004</v>
      </c>
      <c r="AL43" s="478">
        <v>8.2952077204000005</v>
      </c>
      <c r="AM43" s="478">
        <v>9.2902481338000005</v>
      </c>
      <c r="AN43" s="478">
        <v>9.9791618236000001</v>
      </c>
      <c r="AO43" s="478">
        <v>11.467646722</v>
      </c>
      <c r="AP43" s="478">
        <v>10.939483315</v>
      </c>
      <c r="AQ43" s="478">
        <v>10.376472075000001</v>
      </c>
      <c r="AR43" s="478">
        <v>11.040823537</v>
      </c>
      <c r="AS43" s="478">
        <v>12.308920948000001</v>
      </c>
      <c r="AT43" s="478">
        <v>13.193611386000001</v>
      </c>
      <c r="AU43" s="478">
        <v>12.638479011999999</v>
      </c>
      <c r="AV43" s="478">
        <v>10.568847083</v>
      </c>
      <c r="AW43" s="478">
        <v>10.09209317</v>
      </c>
      <c r="AX43" s="478">
        <v>8.7684870746999994</v>
      </c>
      <c r="AY43" s="478">
        <v>8.4614447097000003</v>
      </c>
      <c r="AZ43" s="478">
        <v>8.8395521437000006</v>
      </c>
      <c r="BA43" s="478">
        <v>6.2676101817000003</v>
      </c>
      <c r="BB43" s="478">
        <v>5.9558762586</v>
      </c>
      <c r="BC43" s="478">
        <v>7.3269886903000003</v>
      </c>
      <c r="BD43" s="478">
        <v>6.7693368040999999</v>
      </c>
      <c r="BE43" s="478">
        <v>5.8181033941999996</v>
      </c>
      <c r="BF43" s="478">
        <v>4.3406663326999997</v>
      </c>
      <c r="BG43" s="478">
        <v>4.0142540825999999</v>
      </c>
      <c r="BH43" s="479">
        <v>5.2153491887000003</v>
      </c>
      <c r="BI43" s="479">
        <v>4.5658247972000003</v>
      </c>
      <c r="BJ43" s="479">
        <v>4.1719615412</v>
      </c>
      <c r="BK43" s="479">
        <v>3.0174235717000002</v>
      </c>
      <c r="BL43" s="479">
        <v>1.5060809286000001</v>
      </c>
      <c r="BM43" s="479">
        <v>2.8365905945000001</v>
      </c>
      <c r="BN43" s="479">
        <v>4.0633151716000002</v>
      </c>
      <c r="BO43" s="479">
        <v>3.5014971166</v>
      </c>
      <c r="BP43" s="479">
        <v>3.2464477259</v>
      </c>
      <c r="BQ43" s="479">
        <v>3.0994955927999999</v>
      </c>
      <c r="BR43" s="479">
        <v>2.8816364946999999</v>
      </c>
      <c r="BS43" s="479">
        <v>2.3537029442000001</v>
      </c>
      <c r="BT43" s="479">
        <v>1.7407981190999999</v>
      </c>
      <c r="BU43" s="479">
        <v>1.1324077626</v>
      </c>
      <c r="BV43" s="479">
        <v>0.66130557958000002</v>
      </c>
    </row>
    <row r="44" spans="1:74" ht="11.1" customHeight="1" x14ac:dyDescent="0.2"/>
    <row r="45" spans="1:74" ht="12.75" x14ac:dyDescent="0.2">
      <c r="B45" s="781" t="s">
        <v>1042</v>
      </c>
      <c r="C45" s="778"/>
      <c r="D45" s="778"/>
      <c r="E45" s="778"/>
      <c r="F45" s="778"/>
      <c r="G45" s="778"/>
      <c r="H45" s="778"/>
      <c r="I45" s="778"/>
      <c r="J45" s="778"/>
      <c r="K45" s="778"/>
      <c r="L45" s="778"/>
      <c r="M45" s="778"/>
      <c r="N45" s="778"/>
      <c r="O45" s="778"/>
      <c r="P45" s="778"/>
      <c r="Q45" s="778"/>
    </row>
    <row r="46" spans="1:74" ht="12.75" customHeight="1" x14ac:dyDescent="0.2">
      <c r="B46" s="793" t="s">
        <v>832</v>
      </c>
      <c r="C46" s="768"/>
      <c r="D46" s="768"/>
      <c r="E46" s="768"/>
      <c r="F46" s="768"/>
      <c r="G46" s="768"/>
      <c r="H46" s="768"/>
      <c r="I46" s="768"/>
      <c r="J46" s="768"/>
      <c r="K46" s="768"/>
      <c r="L46" s="768"/>
      <c r="M46" s="768"/>
      <c r="N46" s="768"/>
      <c r="O46" s="768"/>
      <c r="P46" s="768"/>
      <c r="Q46" s="764"/>
    </row>
    <row r="47" spans="1:74" ht="12.75" customHeight="1" x14ac:dyDescent="0.2">
      <c r="B47" s="793" t="s">
        <v>833</v>
      </c>
      <c r="C47" s="764"/>
      <c r="D47" s="764"/>
      <c r="E47" s="764"/>
      <c r="F47" s="764"/>
      <c r="G47" s="764"/>
      <c r="H47" s="764"/>
      <c r="I47" s="764"/>
      <c r="J47" s="764"/>
      <c r="K47" s="764"/>
      <c r="L47" s="764"/>
      <c r="M47" s="764"/>
      <c r="N47" s="764"/>
      <c r="O47" s="764"/>
      <c r="P47" s="764"/>
      <c r="Q47" s="764"/>
    </row>
    <row r="48" spans="1:74" ht="12.75" customHeight="1" x14ac:dyDescent="0.2">
      <c r="B48" s="793" t="s">
        <v>834</v>
      </c>
      <c r="C48" s="764"/>
      <c r="D48" s="764"/>
      <c r="E48" s="764"/>
      <c r="F48" s="764"/>
      <c r="G48" s="764"/>
      <c r="H48" s="764"/>
      <c r="I48" s="764"/>
      <c r="J48" s="764"/>
      <c r="K48" s="764"/>
      <c r="L48" s="764"/>
      <c r="M48" s="764"/>
      <c r="N48" s="764"/>
      <c r="O48" s="764"/>
      <c r="P48" s="764"/>
      <c r="Q48" s="764"/>
    </row>
    <row r="49" spans="2:17" ht="23.85" customHeight="1" x14ac:dyDescent="0.2">
      <c r="B49" s="797" t="s">
        <v>327</v>
      </c>
      <c r="C49" s="797"/>
      <c r="D49" s="797"/>
      <c r="E49" s="797"/>
      <c r="F49" s="797"/>
      <c r="G49" s="797"/>
      <c r="H49" s="797"/>
      <c r="I49" s="797"/>
      <c r="J49" s="797"/>
      <c r="K49" s="797"/>
      <c r="L49" s="797"/>
      <c r="M49" s="797"/>
      <c r="N49" s="797"/>
      <c r="O49" s="797"/>
      <c r="P49" s="797"/>
      <c r="Q49" s="797"/>
    </row>
    <row r="50" spans="2:17" ht="12.75" x14ac:dyDescent="0.2">
      <c r="B50" s="767" t="s">
        <v>1069</v>
      </c>
      <c r="C50" s="768"/>
      <c r="D50" s="768"/>
      <c r="E50" s="768"/>
      <c r="F50" s="768"/>
      <c r="G50" s="768"/>
      <c r="H50" s="768"/>
      <c r="I50" s="768"/>
      <c r="J50" s="768"/>
      <c r="K50" s="768"/>
      <c r="L50" s="768"/>
      <c r="M50" s="768"/>
      <c r="N50" s="768"/>
      <c r="O50" s="768"/>
      <c r="P50" s="768"/>
      <c r="Q50" s="764"/>
    </row>
    <row r="51" spans="2:17" ht="14.85" customHeight="1" x14ac:dyDescent="0.2">
      <c r="B51" s="792" t="s">
        <v>1093</v>
      </c>
      <c r="C51" s="764"/>
      <c r="D51" s="764"/>
      <c r="E51" s="764"/>
      <c r="F51" s="764"/>
      <c r="G51" s="764"/>
      <c r="H51" s="764"/>
      <c r="I51" s="764"/>
      <c r="J51" s="764"/>
      <c r="K51" s="764"/>
      <c r="L51" s="764"/>
      <c r="M51" s="764"/>
      <c r="N51" s="764"/>
      <c r="O51" s="764"/>
      <c r="P51" s="764"/>
      <c r="Q51" s="764"/>
    </row>
    <row r="52" spans="2:17" ht="12.75" x14ac:dyDescent="0.2">
      <c r="B52" s="762" t="s">
        <v>1073</v>
      </c>
      <c r="C52" s="763"/>
      <c r="D52" s="763"/>
      <c r="E52" s="763"/>
      <c r="F52" s="763"/>
      <c r="G52" s="763"/>
      <c r="H52" s="763"/>
      <c r="I52" s="763"/>
      <c r="J52" s="763"/>
      <c r="K52" s="763"/>
      <c r="L52" s="763"/>
      <c r="M52" s="763"/>
      <c r="N52" s="763"/>
      <c r="O52" s="763"/>
      <c r="P52" s="763"/>
      <c r="Q52" s="764"/>
    </row>
    <row r="53" spans="2:17" ht="13.35" customHeight="1" x14ac:dyDescent="0.2">
      <c r="B53" s="784" t="s">
        <v>1184</v>
      </c>
      <c r="C53" s="764"/>
      <c r="D53" s="764"/>
      <c r="E53" s="764"/>
      <c r="F53" s="764"/>
      <c r="G53" s="764"/>
      <c r="H53" s="764"/>
      <c r="I53" s="764"/>
      <c r="J53" s="764"/>
      <c r="K53" s="764"/>
      <c r="L53" s="764"/>
      <c r="M53" s="764"/>
      <c r="N53" s="764"/>
      <c r="O53" s="764"/>
      <c r="P53" s="764"/>
      <c r="Q53" s="764"/>
    </row>
  </sheetData>
  <mergeCells count="17">
    <mergeCell ref="BK3:BV3"/>
    <mergeCell ref="B1:BV1"/>
    <mergeCell ref="C3:N3"/>
    <mergeCell ref="O3:Z3"/>
    <mergeCell ref="AA3:AL3"/>
    <mergeCell ref="AM3:AX3"/>
    <mergeCell ref="A1:A2"/>
    <mergeCell ref="AY3:BJ3"/>
    <mergeCell ref="B53:Q53"/>
    <mergeCell ref="B48:Q48"/>
    <mergeCell ref="B50:Q50"/>
    <mergeCell ref="B51:Q51"/>
    <mergeCell ref="B52:Q52"/>
    <mergeCell ref="B49:Q49"/>
    <mergeCell ref="B45:Q45"/>
    <mergeCell ref="B46:Q46"/>
    <mergeCell ref="B47:Q47"/>
  </mergeCells>
  <phoneticPr fontId="2"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AY44" activePane="bottomRight" state="frozen"/>
      <selection activeCell="BC15" sqref="BC15"/>
      <selection pane="topRight" activeCell="BC15" sqref="BC15"/>
      <selection pane="bottomLeft" activeCell="BC15" sqref="BC15"/>
      <selection pane="bottomRight" activeCell="AZ63" sqref="AZ63"/>
    </sheetView>
  </sheetViews>
  <sheetFormatPr defaultColWidth="9.5703125" defaultRowHeight="11.25" x14ac:dyDescent="0.2"/>
  <cols>
    <col min="1" max="1" width="14.5703125" style="70" customWidth="1"/>
    <col min="2" max="2" width="37" style="47" customWidth="1"/>
    <col min="3" max="50" width="6.5703125" style="47" customWidth="1"/>
    <col min="51" max="57" width="6.5703125" style="408" customWidth="1"/>
    <col min="58" max="58" width="6.5703125" style="668" customWidth="1"/>
    <col min="59" max="62" width="6.5703125" style="408" customWidth="1"/>
    <col min="63" max="74" width="6.5703125" style="47" customWidth="1"/>
    <col min="75" max="16384" width="9.5703125" style="47"/>
  </cols>
  <sheetData>
    <row r="1" spans="1:74" ht="13.35" customHeight="1" x14ac:dyDescent="0.2">
      <c r="A1" s="770" t="s">
        <v>1021</v>
      </c>
      <c r="B1" s="802" t="s">
        <v>1153</v>
      </c>
      <c r="C1" s="803"/>
      <c r="D1" s="803"/>
      <c r="E1" s="803"/>
      <c r="F1" s="803"/>
      <c r="G1" s="803"/>
      <c r="H1" s="803"/>
      <c r="I1" s="803"/>
      <c r="J1" s="803"/>
      <c r="K1" s="803"/>
      <c r="L1" s="803"/>
      <c r="M1" s="803"/>
      <c r="N1" s="803"/>
      <c r="O1" s="803"/>
      <c r="P1" s="803"/>
      <c r="Q1" s="803"/>
      <c r="R1" s="803"/>
      <c r="S1" s="803"/>
      <c r="T1" s="803"/>
      <c r="U1" s="803"/>
      <c r="V1" s="803"/>
      <c r="W1" s="803"/>
      <c r="X1" s="803"/>
      <c r="Y1" s="803"/>
      <c r="Z1" s="803"/>
      <c r="AA1" s="803"/>
      <c r="AB1" s="803"/>
      <c r="AC1" s="803"/>
      <c r="AD1" s="803"/>
      <c r="AE1" s="803"/>
      <c r="AF1" s="803"/>
      <c r="AG1" s="803"/>
      <c r="AH1" s="803"/>
      <c r="AI1" s="803"/>
      <c r="AJ1" s="803"/>
      <c r="AK1" s="803"/>
      <c r="AL1" s="803"/>
      <c r="AM1" s="301"/>
    </row>
    <row r="2" spans="1:74" ht="12.75" x14ac:dyDescent="0.2">
      <c r="A2" s="771"/>
      <c r="B2" s="542" t="str">
        <f>"U.S. Energy Information Administration  |  Short-Term Energy Outlook  - "&amp;Dates!D1</f>
        <v>U.S. Energy Information Administration  |  Short-Term Energy Outlook  - October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1"/>
    </row>
    <row r="3" spans="1:74" s="12" customFormat="1" ht="12.75" x14ac:dyDescent="0.2">
      <c r="A3" s="14"/>
      <c r="B3" s="15"/>
      <c r="C3" s="779">
        <f>Dates!D3</f>
        <v>2012</v>
      </c>
      <c r="D3" s="775"/>
      <c r="E3" s="775"/>
      <c r="F3" s="775"/>
      <c r="G3" s="775"/>
      <c r="H3" s="775"/>
      <c r="I3" s="775"/>
      <c r="J3" s="775"/>
      <c r="K3" s="775"/>
      <c r="L3" s="775"/>
      <c r="M3" s="775"/>
      <c r="N3" s="776"/>
      <c r="O3" s="779">
        <f>C3+1</f>
        <v>2013</v>
      </c>
      <c r="P3" s="780"/>
      <c r="Q3" s="780"/>
      <c r="R3" s="780"/>
      <c r="S3" s="780"/>
      <c r="T3" s="780"/>
      <c r="U3" s="780"/>
      <c r="V3" s="780"/>
      <c r="W3" s="780"/>
      <c r="X3" s="775"/>
      <c r="Y3" s="775"/>
      <c r="Z3" s="776"/>
      <c r="AA3" s="772">
        <f>O3+1</f>
        <v>2014</v>
      </c>
      <c r="AB3" s="775"/>
      <c r="AC3" s="775"/>
      <c r="AD3" s="775"/>
      <c r="AE3" s="775"/>
      <c r="AF3" s="775"/>
      <c r="AG3" s="775"/>
      <c r="AH3" s="775"/>
      <c r="AI3" s="775"/>
      <c r="AJ3" s="775"/>
      <c r="AK3" s="775"/>
      <c r="AL3" s="776"/>
      <c r="AM3" s="772">
        <f>AA3+1</f>
        <v>2015</v>
      </c>
      <c r="AN3" s="775"/>
      <c r="AO3" s="775"/>
      <c r="AP3" s="775"/>
      <c r="AQ3" s="775"/>
      <c r="AR3" s="775"/>
      <c r="AS3" s="775"/>
      <c r="AT3" s="775"/>
      <c r="AU3" s="775"/>
      <c r="AV3" s="775"/>
      <c r="AW3" s="775"/>
      <c r="AX3" s="776"/>
      <c r="AY3" s="772">
        <f>AM3+1</f>
        <v>2016</v>
      </c>
      <c r="AZ3" s="773"/>
      <c r="BA3" s="773"/>
      <c r="BB3" s="773"/>
      <c r="BC3" s="773"/>
      <c r="BD3" s="773"/>
      <c r="BE3" s="773"/>
      <c r="BF3" s="773"/>
      <c r="BG3" s="773"/>
      <c r="BH3" s="773"/>
      <c r="BI3" s="773"/>
      <c r="BJ3" s="774"/>
      <c r="BK3" s="772">
        <f>AY3+1</f>
        <v>2017</v>
      </c>
      <c r="BL3" s="775"/>
      <c r="BM3" s="775"/>
      <c r="BN3" s="775"/>
      <c r="BO3" s="775"/>
      <c r="BP3" s="775"/>
      <c r="BQ3" s="775"/>
      <c r="BR3" s="775"/>
      <c r="BS3" s="775"/>
      <c r="BT3" s="775"/>
      <c r="BU3" s="775"/>
      <c r="BV3" s="77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57"/>
      <c r="B5" s="59" t="s">
        <v>993</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28"/>
      <c r="AZ5" s="428"/>
      <c r="BA5" s="428"/>
      <c r="BB5" s="428"/>
      <c r="BC5" s="428"/>
      <c r="BD5" s="428"/>
      <c r="BE5" s="428"/>
      <c r="BF5" s="58"/>
      <c r="BG5" s="428"/>
      <c r="BH5" s="428"/>
      <c r="BI5" s="428"/>
      <c r="BJ5" s="428"/>
      <c r="BK5" s="428"/>
      <c r="BL5" s="428"/>
      <c r="BM5" s="428"/>
      <c r="BN5" s="428"/>
      <c r="BO5" s="428"/>
      <c r="BP5" s="428"/>
      <c r="BQ5" s="428"/>
      <c r="BR5" s="428"/>
      <c r="BS5" s="428"/>
      <c r="BT5" s="428"/>
      <c r="BU5" s="428"/>
      <c r="BV5" s="428"/>
    </row>
    <row r="6" spans="1:74" ht="11.1" customHeight="1" x14ac:dyDescent="0.2">
      <c r="A6" s="57"/>
      <c r="B6" s="44" t="s">
        <v>962</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429"/>
      <c r="AZ6" s="429"/>
      <c r="BA6" s="429"/>
      <c r="BB6" s="429"/>
      <c r="BC6" s="429"/>
      <c r="BD6" s="429"/>
      <c r="BE6" s="429"/>
      <c r="BF6" s="60"/>
      <c r="BG6" s="429"/>
      <c r="BH6" s="429"/>
      <c r="BI6" s="429"/>
      <c r="BJ6" s="429"/>
      <c r="BK6" s="429"/>
      <c r="BL6" s="429"/>
      <c r="BM6" s="429"/>
      <c r="BN6" s="429"/>
      <c r="BO6" s="429"/>
      <c r="BP6" s="429"/>
      <c r="BQ6" s="429"/>
      <c r="BR6" s="429"/>
      <c r="BS6" s="747"/>
      <c r="BT6" s="429"/>
      <c r="BU6" s="429"/>
      <c r="BV6" s="429"/>
    </row>
    <row r="7" spans="1:74" ht="11.1" customHeight="1" x14ac:dyDescent="0.2">
      <c r="A7" s="61" t="s">
        <v>655</v>
      </c>
      <c r="B7" s="175" t="s">
        <v>130</v>
      </c>
      <c r="C7" s="216">
        <v>6.1439310000000003</v>
      </c>
      <c r="D7" s="216">
        <v>6.2398420000000003</v>
      </c>
      <c r="E7" s="216">
        <v>6.2530039999999998</v>
      </c>
      <c r="F7" s="216">
        <v>6.2461529999999996</v>
      </c>
      <c r="G7" s="216">
        <v>6.303712</v>
      </c>
      <c r="H7" s="216">
        <v>6.2649600000000003</v>
      </c>
      <c r="I7" s="216">
        <v>6.4203970000000004</v>
      </c>
      <c r="J7" s="216">
        <v>6.3625949999999998</v>
      </c>
      <c r="K7" s="216">
        <v>6.555758</v>
      </c>
      <c r="L7" s="216">
        <v>6.935981</v>
      </c>
      <c r="M7" s="216">
        <v>7.0238139999999998</v>
      </c>
      <c r="N7" s="216">
        <v>7.079097</v>
      </c>
      <c r="O7" s="216">
        <v>7.0701559999999999</v>
      </c>
      <c r="P7" s="216">
        <v>7.1282959999999997</v>
      </c>
      <c r="Q7" s="216">
        <v>7.1970499999999999</v>
      </c>
      <c r="R7" s="216">
        <v>7.378152</v>
      </c>
      <c r="S7" s="216">
        <v>7.2989009999999999</v>
      </c>
      <c r="T7" s="216">
        <v>7.2638439999999997</v>
      </c>
      <c r="U7" s="216">
        <v>7.4667519999999996</v>
      </c>
      <c r="V7" s="216">
        <v>7.5206020000000002</v>
      </c>
      <c r="W7" s="216">
        <v>7.7449060000000003</v>
      </c>
      <c r="X7" s="216">
        <v>7.7096840000000002</v>
      </c>
      <c r="Y7" s="216">
        <v>7.8848339999999997</v>
      </c>
      <c r="Z7" s="216">
        <v>7.9278519999999997</v>
      </c>
      <c r="AA7" s="216">
        <v>8.0325430000000004</v>
      </c>
      <c r="AB7" s="216">
        <v>8.1266320000000007</v>
      </c>
      <c r="AC7" s="216">
        <v>8.2615859999999994</v>
      </c>
      <c r="AD7" s="216">
        <v>8.604927</v>
      </c>
      <c r="AE7" s="216">
        <v>8.6044750000000008</v>
      </c>
      <c r="AF7" s="216">
        <v>8.7181829999999998</v>
      </c>
      <c r="AG7" s="216">
        <v>8.8146009999999997</v>
      </c>
      <c r="AH7" s="216">
        <v>8.8756419999999991</v>
      </c>
      <c r="AI7" s="216">
        <v>9.0467919999999999</v>
      </c>
      <c r="AJ7" s="216">
        <v>9.2332599999999996</v>
      </c>
      <c r="AK7" s="216">
        <v>9.3066999999999993</v>
      </c>
      <c r="AL7" s="216">
        <v>9.4956370000000003</v>
      </c>
      <c r="AM7" s="216">
        <v>9.3789049999999996</v>
      </c>
      <c r="AN7" s="216">
        <v>9.5166219999999999</v>
      </c>
      <c r="AO7" s="216">
        <v>9.5655149999999995</v>
      </c>
      <c r="AP7" s="216">
        <v>9.626709</v>
      </c>
      <c r="AQ7" s="216">
        <v>9.4715240000000005</v>
      </c>
      <c r="AR7" s="216">
        <v>9.3196060000000003</v>
      </c>
      <c r="AS7" s="216">
        <v>9.4182000000000006</v>
      </c>
      <c r="AT7" s="216">
        <v>9.3843969999999999</v>
      </c>
      <c r="AU7" s="216">
        <v>9.4228050000000003</v>
      </c>
      <c r="AV7" s="216">
        <v>9.3579819999999998</v>
      </c>
      <c r="AW7" s="216">
        <v>9.304411</v>
      </c>
      <c r="AX7" s="216">
        <v>9.2251689999999993</v>
      </c>
      <c r="AY7" s="216">
        <v>9.1935979999999997</v>
      </c>
      <c r="AZ7" s="216">
        <v>9.1466329999999996</v>
      </c>
      <c r="BA7" s="216">
        <v>9.1742349999999995</v>
      </c>
      <c r="BB7" s="216">
        <v>8.9470779999999994</v>
      </c>
      <c r="BC7" s="216">
        <v>8.8823179999999997</v>
      </c>
      <c r="BD7" s="216">
        <v>8.7051599999999993</v>
      </c>
      <c r="BE7" s="216">
        <v>8.6847949999999994</v>
      </c>
      <c r="BF7" s="216">
        <v>8.3382281170999999</v>
      </c>
      <c r="BG7" s="216">
        <v>8.3989914920000004</v>
      </c>
      <c r="BH7" s="327">
        <v>8.4249740000000006</v>
      </c>
      <c r="BI7" s="327">
        <v>8.4503810000000001</v>
      </c>
      <c r="BJ7" s="327">
        <v>8.4740970000000004</v>
      </c>
      <c r="BK7" s="327">
        <v>8.4927580000000003</v>
      </c>
      <c r="BL7" s="327">
        <v>8.5222379999999998</v>
      </c>
      <c r="BM7" s="327">
        <v>8.5008710000000001</v>
      </c>
      <c r="BN7" s="327">
        <v>8.5497730000000001</v>
      </c>
      <c r="BO7" s="327">
        <v>8.5142349999999993</v>
      </c>
      <c r="BP7" s="327">
        <v>8.5514860000000006</v>
      </c>
      <c r="BQ7" s="327">
        <v>8.5875369999999993</v>
      </c>
      <c r="BR7" s="327">
        <v>8.5058310000000006</v>
      </c>
      <c r="BS7" s="327">
        <v>8.4910069999999997</v>
      </c>
      <c r="BT7" s="327">
        <v>8.6539640000000002</v>
      </c>
      <c r="BU7" s="327">
        <v>8.8164499999999997</v>
      </c>
      <c r="BV7" s="327">
        <v>8.8529009999999992</v>
      </c>
    </row>
    <row r="8" spans="1:74" ht="11.1" customHeight="1" x14ac:dyDescent="0.2">
      <c r="A8" s="61" t="s">
        <v>656</v>
      </c>
      <c r="B8" s="175" t="s">
        <v>545</v>
      </c>
      <c r="C8" s="216">
        <v>0.59272000000000002</v>
      </c>
      <c r="D8" s="216">
        <v>0.58223000000000003</v>
      </c>
      <c r="E8" s="216">
        <v>0.56747999999999998</v>
      </c>
      <c r="F8" s="216">
        <v>0.55237999999999998</v>
      </c>
      <c r="G8" s="216">
        <v>0.54600000000000004</v>
      </c>
      <c r="H8" s="216">
        <v>0.49299999999999999</v>
      </c>
      <c r="I8" s="216">
        <v>0.41521999999999998</v>
      </c>
      <c r="J8" s="216">
        <v>0.40448000000000001</v>
      </c>
      <c r="K8" s="216">
        <v>0.50207000000000002</v>
      </c>
      <c r="L8" s="216">
        <v>0.54666000000000003</v>
      </c>
      <c r="M8" s="216">
        <v>0.55318999999999996</v>
      </c>
      <c r="N8" s="216">
        <v>0.55532000000000004</v>
      </c>
      <c r="O8" s="216">
        <v>0.54876999999999998</v>
      </c>
      <c r="P8" s="216">
        <v>0.54095000000000004</v>
      </c>
      <c r="Q8" s="216">
        <v>0.53312000000000004</v>
      </c>
      <c r="R8" s="216">
        <v>0.52253000000000005</v>
      </c>
      <c r="S8" s="216">
        <v>0.51537999999999995</v>
      </c>
      <c r="T8" s="216">
        <v>0.48557</v>
      </c>
      <c r="U8" s="216">
        <v>0.49297000000000002</v>
      </c>
      <c r="V8" s="216">
        <v>0.42824000000000001</v>
      </c>
      <c r="W8" s="216">
        <v>0.51127</v>
      </c>
      <c r="X8" s="216">
        <v>0.52078000000000002</v>
      </c>
      <c r="Y8" s="216">
        <v>0.53593000000000002</v>
      </c>
      <c r="Z8" s="216">
        <v>0.54617000000000004</v>
      </c>
      <c r="AA8" s="216">
        <v>0.54190000000000005</v>
      </c>
      <c r="AB8" s="216">
        <v>0.51554</v>
      </c>
      <c r="AC8" s="216">
        <v>0.53017999999999998</v>
      </c>
      <c r="AD8" s="216">
        <v>0.53681000000000001</v>
      </c>
      <c r="AE8" s="216">
        <v>0.52417000000000002</v>
      </c>
      <c r="AF8" s="216">
        <v>0.48465000000000003</v>
      </c>
      <c r="AG8" s="216">
        <v>0.42248000000000002</v>
      </c>
      <c r="AH8" s="216">
        <v>0.39802999999999999</v>
      </c>
      <c r="AI8" s="216">
        <v>0.47761999999999999</v>
      </c>
      <c r="AJ8" s="216">
        <v>0.50019999999999998</v>
      </c>
      <c r="AK8" s="216">
        <v>0.51292000000000004</v>
      </c>
      <c r="AL8" s="216">
        <v>0.51466000000000001</v>
      </c>
      <c r="AM8" s="216">
        <v>0.50033700000000003</v>
      </c>
      <c r="AN8" s="216">
        <v>0.48781799999999997</v>
      </c>
      <c r="AO8" s="216">
        <v>0.50595900000000005</v>
      </c>
      <c r="AP8" s="216">
        <v>0.50990999999999997</v>
      </c>
      <c r="AQ8" s="216">
        <v>0.47260000000000002</v>
      </c>
      <c r="AR8" s="216">
        <v>0.4466</v>
      </c>
      <c r="AS8" s="216">
        <v>0.44969999999999999</v>
      </c>
      <c r="AT8" s="216">
        <v>0.407833</v>
      </c>
      <c r="AU8" s="216">
        <v>0.47243600000000002</v>
      </c>
      <c r="AV8" s="216">
        <v>0.49702000000000002</v>
      </c>
      <c r="AW8" s="216">
        <v>0.52285000000000004</v>
      </c>
      <c r="AX8" s="216">
        <v>0.52227999999999997</v>
      </c>
      <c r="AY8" s="216">
        <v>0.51570800000000006</v>
      </c>
      <c r="AZ8" s="216">
        <v>0.50741199999999997</v>
      </c>
      <c r="BA8" s="216">
        <v>0.51107999999999998</v>
      </c>
      <c r="BB8" s="216">
        <v>0.48888999999999999</v>
      </c>
      <c r="BC8" s="216">
        <v>0.50519000000000003</v>
      </c>
      <c r="BD8" s="216">
        <v>0.47010200000000002</v>
      </c>
      <c r="BE8" s="216">
        <v>0.43818699999999999</v>
      </c>
      <c r="BF8" s="216">
        <v>0.38744759317999999</v>
      </c>
      <c r="BG8" s="216">
        <v>0.44608826091999998</v>
      </c>
      <c r="BH8" s="327">
        <v>0.47138816770999997</v>
      </c>
      <c r="BI8" s="327">
        <v>0.48704017139</v>
      </c>
      <c r="BJ8" s="327">
        <v>0.48421374313999999</v>
      </c>
      <c r="BK8" s="327">
        <v>0.47776393794999999</v>
      </c>
      <c r="BL8" s="327">
        <v>0.46819757501999998</v>
      </c>
      <c r="BM8" s="327">
        <v>0.48395393170000001</v>
      </c>
      <c r="BN8" s="327">
        <v>0.49233855627000001</v>
      </c>
      <c r="BO8" s="327">
        <v>0.44922518366000003</v>
      </c>
      <c r="BP8" s="327">
        <v>0.43301864615000002</v>
      </c>
      <c r="BQ8" s="327">
        <v>0.42371975610000001</v>
      </c>
      <c r="BR8" s="327">
        <v>0.39330199165000002</v>
      </c>
      <c r="BS8" s="327">
        <v>0.44280704840000001</v>
      </c>
      <c r="BT8" s="327">
        <v>0.47192499972000002</v>
      </c>
      <c r="BU8" s="327">
        <v>0.49132849304999998</v>
      </c>
      <c r="BV8" s="327">
        <v>0.48762757739000001</v>
      </c>
    </row>
    <row r="9" spans="1:74" ht="11.1" customHeight="1" x14ac:dyDescent="0.2">
      <c r="A9" s="61" t="s">
        <v>657</v>
      </c>
      <c r="B9" s="175" t="s">
        <v>249</v>
      </c>
      <c r="C9" s="216">
        <v>1.3073300000000001</v>
      </c>
      <c r="D9" s="216">
        <v>1.32613</v>
      </c>
      <c r="E9" s="216">
        <v>1.37503</v>
      </c>
      <c r="F9" s="216">
        <v>1.2665200000000001</v>
      </c>
      <c r="G9" s="216">
        <v>1.1946000000000001</v>
      </c>
      <c r="H9" s="216">
        <v>1.11374</v>
      </c>
      <c r="I9" s="216">
        <v>1.2520100000000001</v>
      </c>
      <c r="J9" s="216">
        <v>1.0987</v>
      </c>
      <c r="K9" s="216">
        <v>1.17615</v>
      </c>
      <c r="L9" s="216">
        <v>1.3277399999999999</v>
      </c>
      <c r="M9" s="216">
        <v>1.37253</v>
      </c>
      <c r="N9" s="216">
        <v>1.37809</v>
      </c>
      <c r="O9" s="216">
        <v>1.3321799999999999</v>
      </c>
      <c r="P9" s="216">
        <v>1.31531</v>
      </c>
      <c r="Q9" s="216">
        <v>1.25457</v>
      </c>
      <c r="R9" s="216">
        <v>1.3359399999999999</v>
      </c>
      <c r="S9" s="216">
        <v>1.2002600000000001</v>
      </c>
      <c r="T9" s="216">
        <v>1.12188</v>
      </c>
      <c r="U9" s="216">
        <v>1.23756</v>
      </c>
      <c r="V9" s="216">
        <v>1.1850099999999999</v>
      </c>
      <c r="W9" s="216">
        <v>1.3191900000000001</v>
      </c>
      <c r="X9" s="216">
        <v>1.1768099999999999</v>
      </c>
      <c r="Y9" s="216">
        <v>1.3026</v>
      </c>
      <c r="Z9" s="216">
        <v>1.2853000000000001</v>
      </c>
      <c r="AA9" s="216">
        <v>1.30324</v>
      </c>
      <c r="AB9" s="216">
        <v>1.3305400000000001</v>
      </c>
      <c r="AC9" s="216">
        <v>1.3234300000000001</v>
      </c>
      <c r="AD9" s="216">
        <v>1.4247799999999999</v>
      </c>
      <c r="AE9" s="216">
        <v>1.4131199999999999</v>
      </c>
      <c r="AF9" s="216">
        <v>1.41157</v>
      </c>
      <c r="AG9" s="216">
        <v>1.4281200000000001</v>
      </c>
      <c r="AH9" s="216">
        <v>1.4359900000000001</v>
      </c>
      <c r="AI9" s="216">
        <v>1.4221600000000001</v>
      </c>
      <c r="AJ9" s="216">
        <v>1.4282300000000001</v>
      </c>
      <c r="AK9" s="216">
        <v>1.38856</v>
      </c>
      <c r="AL9" s="216">
        <v>1.4521999999999999</v>
      </c>
      <c r="AM9" s="216">
        <v>1.4517199999999999</v>
      </c>
      <c r="AN9" s="216">
        <v>1.4557100000000001</v>
      </c>
      <c r="AO9" s="216">
        <v>1.3807</v>
      </c>
      <c r="AP9" s="216">
        <v>1.50404</v>
      </c>
      <c r="AQ9" s="216">
        <v>1.40402</v>
      </c>
      <c r="AR9" s="216">
        <v>1.4129799999999999</v>
      </c>
      <c r="AS9" s="216">
        <v>1.5661</v>
      </c>
      <c r="AT9" s="216">
        <v>1.6293599999999999</v>
      </c>
      <c r="AU9" s="216">
        <v>1.6612</v>
      </c>
      <c r="AV9" s="216">
        <v>1.57755</v>
      </c>
      <c r="AW9" s="216">
        <v>1.5238499999999999</v>
      </c>
      <c r="AX9" s="216">
        <v>1.6047800000000001</v>
      </c>
      <c r="AY9" s="216">
        <v>1.610622</v>
      </c>
      <c r="AZ9" s="216">
        <v>1.5741039999999999</v>
      </c>
      <c r="BA9" s="216">
        <v>1.636388</v>
      </c>
      <c r="BB9" s="216">
        <v>1.5928990000000001</v>
      </c>
      <c r="BC9" s="216">
        <v>1.600857</v>
      </c>
      <c r="BD9" s="216">
        <v>1.54565</v>
      </c>
      <c r="BE9" s="216">
        <v>1.5615190000000001</v>
      </c>
      <c r="BF9" s="216">
        <v>1.5380738706999999</v>
      </c>
      <c r="BG9" s="216">
        <v>1.5883573103999999</v>
      </c>
      <c r="BH9" s="327">
        <v>1.6575858614000001</v>
      </c>
      <c r="BI9" s="327">
        <v>1.7350240005999999</v>
      </c>
      <c r="BJ9" s="327">
        <v>1.7697425607999999</v>
      </c>
      <c r="BK9" s="327">
        <v>1.7872520105</v>
      </c>
      <c r="BL9" s="327">
        <v>1.8030405069</v>
      </c>
      <c r="BM9" s="327">
        <v>1.8165740816</v>
      </c>
      <c r="BN9" s="327">
        <v>1.8315600355999999</v>
      </c>
      <c r="BO9" s="327">
        <v>1.8452248836</v>
      </c>
      <c r="BP9" s="327">
        <v>1.8244552057000001</v>
      </c>
      <c r="BQ9" s="327">
        <v>1.8409953465</v>
      </c>
      <c r="BR9" s="327">
        <v>1.7554889034000001</v>
      </c>
      <c r="BS9" s="327">
        <v>1.6507225518999999</v>
      </c>
      <c r="BT9" s="327">
        <v>1.791832468</v>
      </c>
      <c r="BU9" s="327">
        <v>1.9098800988</v>
      </c>
      <c r="BV9" s="327">
        <v>1.9500482245999999</v>
      </c>
    </row>
    <row r="10" spans="1:74" ht="11.1" customHeight="1" x14ac:dyDescent="0.2">
      <c r="A10" s="61" t="s">
        <v>658</v>
      </c>
      <c r="B10" s="175" t="s">
        <v>129</v>
      </c>
      <c r="C10" s="216">
        <v>4.243881</v>
      </c>
      <c r="D10" s="216">
        <v>4.3314820000000003</v>
      </c>
      <c r="E10" s="216">
        <v>4.3104940000000003</v>
      </c>
      <c r="F10" s="216">
        <v>4.4272530000000003</v>
      </c>
      <c r="G10" s="216">
        <v>4.5631120000000003</v>
      </c>
      <c r="H10" s="216">
        <v>4.65822</v>
      </c>
      <c r="I10" s="216">
        <v>4.7531670000000004</v>
      </c>
      <c r="J10" s="216">
        <v>4.8594150000000003</v>
      </c>
      <c r="K10" s="216">
        <v>4.8775380000000004</v>
      </c>
      <c r="L10" s="216">
        <v>5.0615810000000003</v>
      </c>
      <c r="M10" s="216">
        <v>5.0980939999999997</v>
      </c>
      <c r="N10" s="216">
        <v>5.1456869999999997</v>
      </c>
      <c r="O10" s="216">
        <v>5.1892060000000004</v>
      </c>
      <c r="P10" s="216">
        <v>5.2720359999999999</v>
      </c>
      <c r="Q10" s="216">
        <v>5.4093600000000004</v>
      </c>
      <c r="R10" s="216">
        <v>5.5196820000000004</v>
      </c>
      <c r="S10" s="216">
        <v>5.5832610000000003</v>
      </c>
      <c r="T10" s="216">
        <v>5.6563939999999997</v>
      </c>
      <c r="U10" s="216">
        <v>5.7362219999999997</v>
      </c>
      <c r="V10" s="216">
        <v>5.9073520000000004</v>
      </c>
      <c r="W10" s="216">
        <v>5.9144459999999999</v>
      </c>
      <c r="X10" s="216">
        <v>6.0120940000000003</v>
      </c>
      <c r="Y10" s="216">
        <v>6.0463040000000001</v>
      </c>
      <c r="Z10" s="216">
        <v>6.0963820000000002</v>
      </c>
      <c r="AA10" s="216">
        <v>6.1874029999999998</v>
      </c>
      <c r="AB10" s="216">
        <v>6.2805520000000001</v>
      </c>
      <c r="AC10" s="216">
        <v>6.4079759999999997</v>
      </c>
      <c r="AD10" s="216">
        <v>6.6433369999999998</v>
      </c>
      <c r="AE10" s="216">
        <v>6.6671849999999999</v>
      </c>
      <c r="AF10" s="216">
        <v>6.8219630000000002</v>
      </c>
      <c r="AG10" s="216">
        <v>6.9640009999999997</v>
      </c>
      <c r="AH10" s="216">
        <v>7.0416220000000003</v>
      </c>
      <c r="AI10" s="216">
        <v>7.1470120000000001</v>
      </c>
      <c r="AJ10" s="216">
        <v>7.3048299999999999</v>
      </c>
      <c r="AK10" s="216">
        <v>7.4052199999999999</v>
      </c>
      <c r="AL10" s="216">
        <v>7.5287769999999998</v>
      </c>
      <c r="AM10" s="216">
        <v>7.4268479999999997</v>
      </c>
      <c r="AN10" s="216">
        <v>7.5730940000000002</v>
      </c>
      <c r="AO10" s="216">
        <v>7.6788559999999997</v>
      </c>
      <c r="AP10" s="216">
        <v>7.6127589999999996</v>
      </c>
      <c r="AQ10" s="216">
        <v>7.5949039999999997</v>
      </c>
      <c r="AR10" s="216">
        <v>7.460026</v>
      </c>
      <c r="AS10" s="216">
        <v>7.4024000000000001</v>
      </c>
      <c r="AT10" s="216">
        <v>7.3472039999999996</v>
      </c>
      <c r="AU10" s="216">
        <v>7.2891690000000002</v>
      </c>
      <c r="AV10" s="216">
        <v>7.2834120000000002</v>
      </c>
      <c r="AW10" s="216">
        <v>7.2577109999999996</v>
      </c>
      <c r="AX10" s="216">
        <v>7.098109</v>
      </c>
      <c r="AY10" s="216">
        <v>7.0672680000000003</v>
      </c>
      <c r="AZ10" s="216">
        <v>7.0651169999999999</v>
      </c>
      <c r="BA10" s="216">
        <v>7.0267670000000004</v>
      </c>
      <c r="BB10" s="216">
        <v>6.8652889999999998</v>
      </c>
      <c r="BC10" s="216">
        <v>6.7762710000000004</v>
      </c>
      <c r="BD10" s="216">
        <v>6.6894080000000002</v>
      </c>
      <c r="BE10" s="216">
        <v>6.6850889999999996</v>
      </c>
      <c r="BF10" s="216">
        <v>6.4127066532999999</v>
      </c>
      <c r="BG10" s="216">
        <v>6.3645459206000004</v>
      </c>
      <c r="BH10" s="327">
        <v>6.2960000000000003</v>
      </c>
      <c r="BI10" s="327">
        <v>6.2283173088000003</v>
      </c>
      <c r="BJ10" s="327">
        <v>6.2201403416999996</v>
      </c>
      <c r="BK10" s="327">
        <v>6.2277416913000003</v>
      </c>
      <c r="BL10" s="327">
        <v>6.2510000000000003</v>
      </c>
      <c r="BM10" s="327">
        <v>6.2003425175000002</v>
      </c>
      <c r="BN10" s="327">
        <v>6.2258745321999998</v>
      </c>
      <c r="BO10" s="327">
        <v>6.2197851876000003</v>
      </c>
      <c r="BP10" s="327">
        <v>6.2940119572000004</v>
      </c>
      <c r="BQ10" s="327">
        <v>6.3228217852000004</v>
      </c>
      <c r="BR10" s="327">
        <v>6.3570403412000003</v>
      </c>
      <c r="BS10" s="327">
        <v>6.3974769394999997</v>
      </c>
      <c r="BT10" s="327">
        <v>6.3902062158000001</v>
      </c>
      <c r="BU10" s="327">
        <v>6.4152418347999998</v>
      </c>
      <c r="BV10" s="327">
        <v>6.4152249745000001</v>
      </c>
    </row>
    <row r="11" spans="1:74" ht="11.1" customHeight="1" x14ac:dyDescent="0.2">
      <c r="A11" s="61" t="s">
        <v>959</v>
      </c>
      <c r="B11" s="175" t="s">
        <v>131</v>
      </c>
      <c r="C11" s="216">
        <v>8.4491130000000005</v>
      </c>
      <c r="D11" s="216">
        <v>8.4886009999999992</v>
      </c>
      <c r="E11" s="216">
        <v>8.6997260000000001</v>
      </c>
      <c r="F11" s="216">
        <v>8.5949639999999992</v>
      </c>
      <c r="G11" s="216">
        <v>8.9080209999999997</v>
      </c>
      <c r="H11" s="216">
        <v>9.1469649999999998</v>
      </c>
      <c r="I11" s="216">
        <v>8.6346150000000002</v>
      </c>
      <c r="J11" s="216">
        <v>8.6043129999999994</v>
      </c>
      <c r="K11" s="216">
        <v>8.3130900000000008</v>
      </c>
      <c r="L11" s="216">
        <v>8.0406139999999997</v>
      </c>
      <c r="M11" s="216">
        <v>8.1095179999999996</v>
      </c>
      <c r="N11" s="216">
        <v>7.53315</v>
      </c>
      <c r="O11" s="216">
        <v>7.8466019999999999</v>
      </c>
      <c r="P11" s="216">
        <v>7.1602059999999996</v>
      </c>
      <c r="Q11" s="216">
        <v>7.3899460000000001</v>
      </c>
      <c r="R11" s="216">
        <v>7.6218690000000002</v>
      </c>
      <c r="S11" s="216">
        <v>7.6108450000000003</v>
      </c>
      <c r="T11" s="216">
        <v>7.6068939999999996</v>
      </c>
      <c r="U11" s="216">
        <v>7.9539140000000002</v>
      </c>
      <c r="V11" s="216">
        <v>8.0286000000000008</v>
      </c>
      <c r="W11" s="216">
        <v>7.8179160000000003</v>
      </c>
      <c r="X11" s="216">
        <v>7.3594629999999999</v>
      </c>
      <c r="Y11" s="216">
        <v>7.1556509999999998</v>
      </c>
      <c r="Z11" s="216">
        <v>7.5511439999999999</v>
      </c>
      <c r="AA11" s="216">
        <v>7.3410010000000003</v>
      </c>
      <c r="AB11" s="216">
        <v>6.952318</v>
      </c>
      <c r="AC11" s="216">
        <v>7.0223620000000002</v>
      </c>
      <c r="AD11" s="216">
        <v>7.2730370000000004</v>
      </c>
      <c r="AE11" s="216">
        <v>6.8583850000000002</v>
      </c>
      <c r="AF11" s="216">
        <v>6.6730520000000002</v>
      </c>
      <c r="AG11" s="216">
        <v>7.2093360000000004</v>
      </c>
      <c r="AH11" s="216">
        <v>7.0810719999999998</v>
      </c>
      <c r="AI11" s="216">
        <v>7.1457249999999997</v>
      </c>
      <c r="AJ11" s="216">
        <v>6.7724690000000001</v>
      </c>
      <c r="AK11" s="216">
        <v>6.7741899999999999</v>
      </c>
      <c r="AL11" s="216">
        <v>6.8040180000000001</v>
      </c>
      <c r="AM11" s="216">
        <v>6.6765330000000001</v>
      </c>
      <c r="AN11" s="216">
        <v>6.6581149999999996</v>
      </c>
      <c r="AO11" s="216">
        <v>7.1546649999999996</v>
      </c>
      <c r="AP11" s="216">
        <v>6.6086640000000001</v>
      </c>
      <c r="AQ11" s="216">
        <v>6.7182659999999998</v>
      </c>
      <c r="AR11" s="216">
        <v>6.8754379999999999</v>
      </c>
      <c r="AS11" s="216">
        <v>6.8137549999999996</v>
      </c>
      <c r="AT11" s="216">
        <v>7.2554559999999997</v>
      </c>
      <c r="AU11" s="216">
        <v>6.8174530000000004</v>
      </c>
      <c r="AV11" s="216">
        <v>6.6022540000000003</v>
      </c>
      <c r="AW11" s="216">
        <v>7.0506919999999997</v>
      </c>
      <c r="AX11" s="216">
        <v>7.5096030000000003</v>
      </c>
      <c r="AY11" s="216">
        <v>7.3108709999999997</v>
      </c>
      <c r="AZ11" s="216">
        <v>7.5359379999999998</v>
      </c>
      <c r="BA11" s="216">
        <v>7.534135</v>
      </c>
      <c r="BB11" s="216">
        <v>7.045471</v>
      </c>
      <c r="BC11" s="216">
        <v>7.2842450000000003</v>
      </c>
      <c r="BD11" s="216">
        <v>7.2276959999999999</v>
      </c>
      <c r="BE11" s="216">
        <v>7.6181089999999996</v>
      </c>
      <c r="BF11" s="216">
        <v>7.6198709676999998</v>
      </c>
      <c r="BG11" s="216">
        <v>7.4629874000000003</v>
      </c>
      <c r="BH11" s="327">
        <v>7.5051389999999998</v>
      </c>
      <c r="BI11" s="327">
        <v>7.768999</v>
      </c>
      <c r="BJ11" s="327">
        <v>7.7502329999999997</v>
      </c>
      <c r="BK11" s="327">
        <v>7.3270670000000004</v>
      </c>
      <c r="BL11" s="327">
        <v>7.1686399999999999</v>
      </c>
      <c r="BM11" s="327">
        <v>7.6040679999999998</v>
      </c>
      <c r="BN11" s="327">
        <v>7.7370929999999998</v>
      </c>
      <c r="BO11" s="327">
        <v>7.5392210000000004</v>
      </c>
      <c r="BP11" s="327">
        <v>7.5359429999999996</v>
      </c>
      <c r="BQ11" s="327">
        <v>7.7070670000000003</v>
      </c>
      <c r="BR11" s="327">
        <v>7.939921</v>
      </c>
      <c r="BS11" s="327">
        <v>7.8656370000000004</v>
      </c>
      <c r="BT11" s="327">
        <v>7.3443750000000003</v>
      </c>
      <c r="BU11" s="327">
        <v>7.5227279999999999</v>
      </c>
      <c r="BV11" s="327">
        <v>7.4309560000000001</v>
      </c>
    </row>
    <row r="12" spans="1:74" ht="11.1" customHeight="1" x14ac:dyDescent="0.2">
      <c r="A12" s="61" t="s">
        <v>961</v>
      </c>
      <c r="B12" s="175" t="s">
        <v>135</v>
      </c>
      <c r="C12" s="216">
        <v>0</v>
      </c>
      <c r="D12" s="216">
        <v>0</v>
      </c>
      <c r="E12" s="216">
        <v>0</v>
      </c>
      <c r="F12" s="216">
        <v>0</v>
      </c>
      <c r="G12" s="216">
        <v>0</v>
      </c>
      <c r="H12" s="216">
        <v>0</v>
      </c>
      <c r="I12" s="216">
        <v>3.2258064515E-5</v>
      </c>
      <c r="J12" s="216">
        <v>0</v>
      </c>
      <c r="K12" s="216">
        <v>3.3266666666999997E-2</v>
      </c>
      <c r="L12" s="216">
        <v>0</v>
      </c>
      <c r="M12" s="216">
        <v>0</v>
      </c>
      <c r="N12" s="216">
        <v>-1.0193548387E-2</v>
      </c>
      <c r="O12" s="216">
        <v>-1.7322580644999998E-2</v>
      </c>
      <c r="P12" s="216">
        <v>-5.8571428571000004E-3</v>
      </c>
      <c r="Q12" s="216">
        <v>0</v>
      </c>
      <c r="R12" s="216">
        <v>0</v>
      </c>
      <c r="S12" s="216">
        <v>0</v>
      </c>
      <c r="T12" s="216">
        <v>0</v>
      </c>
      <c r="U12" s="216">
        <v>0</v>
      </c>
      <c r="V12" s="216">
        <v>0</v>
      </c>
      <c r="W12" s="216">
        <v>0</v>
      </c>
      <c r="X12" s="216">
        <v>0</v>
      </c>
      <c r="Y12" s="216">
        <v>0</v>
      </c>
      <c r="Z12" s="216">
        <v>0</v>
      </c>
      <c r="AA12" s="216">
        <v>0</v>
      </c>
      <c r="AB12" s="216">
        <v>0</v>
      </c>
      <c r="AC12" s="216">
        <v>1.2903225805999999E-3</v>
      </c>
      <c r="AD12" s="216">
        <v>8.7133333332999996E-2</v>
      </c>
      <c r="AE12" s="216">
        <v>7.5580645161000007E-2</v>
      </c>
      <c r="AF12" s="216">
        <v>0</v>
      </c>
      <c r="AG12" s="216">
        <v>0</v>
      </c>
      <c r="AH12" s="216">
        <v>0</v>
      </c>
      <c r="AI12" s="216">
        <v>9.9999999998000004E-5</v>
      </c>
      <c r="AJ12" s="216">
        <v>9.6774193549999994E-5</v>
      </c>
      <c r="AK12" s="216">
        <v>1E-4</v>
      </c>
      <c r="AL12" s="216">
        <v>1.2903225807E-4</v>
      </c>
      <c r="AM12" s="216">
        <v>9.6774193546000006E-5</v>
      </c>
      <c r="AN12" s="216">
        <v>1.0714285713999999E-4</v>
      </c>
      <c r="AO12" s="216">
        <v>9.6774193546000006E-5</v>
      </c>
      <c r="AP12" s="216">
        <v>1E-4</v>
      </c>
      <c r="AQ12" s="216">
        <v>-4.5096774194000003E-2</v>
      </c>
      <c r="AR12" s="216">
        <v>-5.1533333333000003E-2</v>
      </c>
      <c r="AS12" s="216">
        <v>-4.0096774193999998E-2</v>
      </c>
      <c r="AT12" s="216">
        <v>1.2903225807E-4</v>
      </c>
      <c r="AU12" s="216">
        <v>6.6666666664999994E-5</v>
      </c>
      <c r="AV12" s="216">
        <v>6.4516129034000001E-5</v>
      </c>
      <c r="AW12" s="216">
        <v>9.9999999998000004E-5</v>
      </c>
      <c r="AX12" s="216">
        <v>1.2903225807E-4</v>
      </c>
      <c r="AY12" s="216">
        <v>9.6774193549999994E-5</v>
      </c>
      <c r="AZ12" s="216">
        <v>6.8965517240000005E-5</v>
      </c>
      <c r="BA12" s="216">
        <v>6.4516129034000001E-5</v>
      </c>
      <c r="BB12" s="216">
        <v>1.6666666666999999E-4</v>
      </c>
      <c r="BC12" s="216">
        <v>9.6774193546000006E-5</v>
      </c>
      <c r="BD12" s="216">
        <v>1.3333333332999999E-4</v>
      </c>
      <c r="BE12" s="216">
        <v>1.2903225807E-4</v>
      </c>
      <c r="BF12" s="216">
        <v>9.2165898616999994E-5</v>
      </c>
      <c r="BG12" s="216">
        <v>7.1428571429000005E-5</v>
      </c>
      <c r="BH12" s="327">
        <v>0</v>
      </c>
      <c r="BI12" s="327">
        <v>0</v>
      </c>
      <c r="BJ12" s="327">
        <v>0</v>
      </c>
      <c r="BK12" s="327">
        <v>0</v>
      </c>
      <c r="BL12" s="327">
        <v>0</v>
      </c>
      <c r="BM12" s="327">
        <v>0</v>
      </c>
      <c r="BN12" s="327">
        <v>0</v>
      </c>
      <c r="BO12" s="327">
        <v>0</v>
      </c>
      <c r="BP12" s="327">
        <v>0</v>
      </c>
      <c r="BQ12" s="327">
        <v>0</v>
      </c>
      <c r="BR12" s="327">
        <v>0</v>
      </c>
      <c r="BS12" s="327">
        <v>0</v>
      </c>
      <c r="BT12" s="327">
        <v>1.4E-2</v>
      </c>
      <c r="BU12" s="327">
        <v>1.4E-2</v>
      </c>
      <c r="BV12" s="327">
        <v>1.4E-2</v>
      </c>
    </row>
    <row r="13" spans="1:74" ht="11.1" customHeight="1" x14ac:dyDescent="0.2">
      <c r="A13" s="61" t="s">
        <v>960</v>
      </c>
      <c r="B13" s="175" t="s">
        <v>546</v>
      </c>
      <c r="C13" s="216">
        <v>-0.31164516128999997</v>
      </c>
      <c r="D13" s="216">
        <v>-0.17231034482999999</v>
      </c>
      <c r="E13" s="216">
        <v>-0.79770967741999999</v>
      </c>
      <c r="F13" s="216">
        <v>-0.31456666666999999</v>
      </c>
      <c r="G13" s="216">
        <v>-0.21658064516</v>
      </c>
      <c r="H13" s="216">
        <v>5.3533333332999998E-2</v>
      </c>
      <c r="I13" s="216">
        <v>0.49922580644999998</v>
      </c>
      <c r="J13" s="216">
        <v>0.33180645161</v>
      </c>
      <c r="K13" s="216">
        <v>-0.23169999999999999</v>
      </c>
      <c r="L13" s="216">
        <v>-0.19964516129000001</v>
      </c>
      <c r="M13" s="216">
        <v>-9.6000000000000002E-2</v>
      </c>
      <c r="N13" s="216">
        <v>0.47145161289999998</v>
      </c>
      <c r="O13" s="216">
        <v>-0.37090322581000001</v>
      </c>
      <c r="P13" s="216">
        <v>-0.26803571429</v>
      </c>
      <c r="Q13" s="216">
        <v>-0.25232258065000002</v>
      </c>
      <c r="R13" s="216">
        <v>-9.7799999999999998E-2</v>
      </c>
      <c r="S13" s="216">
        <v>0.13712903226000001</v>
      </c>
      <c r="T13" s="216">
        <v>0.48323333333000001</v>
      </c>
      <c r="U13" s="216">
        <v>0.30374193548</v>
      </c>
      <c r="V13" s="216">
        <v>7.3032258064999994E-2</v>
      </c>
      <c r="W13" s="216">
        <v>-0.22963333332999999</v>
      </c>
      <c r="X13" s="216">
        <v>-0.27680645161</v>
      </c>
      <c r="Y13" s="216">
        <v>0.28083333332999999</v>
      </c>
      <c r="Z13" s="216">
        <v>0.54777419355000001</v>
      </c>
      <c r="AA13" s="216">
        <v>-0.29183870967999997</v>
      </c>
      <c r="AB13" s="216">
        <v>-0.32271428570999999</v>
      </c>
      <c r="AC13" s="216">
        <v>-0.31332258065000002</v>
      </c>
      <c r="AD13" s="216">
        <v>-0.34506666667000002</v>
      </c>
      <c r="AE13" s="216">
        <v>-3.9032258065000002E-3</v>
      </c>
      <c r="AF13" s="216">
        <v>0.37183333333000002</v>
      </c>
      <c r="AG13" s="216">
        <v>0.50219354838999997</v>
      </c>
      <c r="AH13" s="216">
        <v>0.24712903225999999</v>
      </c>
      <c r="AI13" s="216">
        <v>-3.5966666666999998E-2</v>
      </c>
      <c r="AJ13" s="216">
        <v>-0.63103225805999996</v>
      </c>
      <c r="AK13" s="216">
        <v>-0.16706666667</v>
      </c>
      <c r="AL13" s="216">
        <v>-0.13341935484</v>
      </c>
      <c r="AM13" s="216">
        <v>-0.91445161289999999</v>
      </c>
      <c r="AN13" s="216">
        <v>-0.93214285714</v>
      </c>
      <c r="AO13" s="216">
        <v>-0.89958064516000003</v>
      </c>
      <c r="AP13" s="216">
        <v>-0.31709999999999999</v>
      </c>
      <c r="AQ13" s="216">
        <v>0.12103225805999999</v>
      </c>
      <c r="AR13" s="216">
        <v>0.33836666666999998</v>
      </c>
      <c r="AS13" s="216">
        <v>0.45164516128999999</v>
      </c>
      <c r="AT13" s="216">
        <v>-3.3677419355000002E-2</v>
      </c>
      <c r="AU13" s="216">
        <v>-0.10920000000000001</v>
      </c>
      <c r="AV13" s="216">
        <v>-0.84141935483999997</v>
      </c>
      <c r="AW13" s="216">
        <v>-2.6033333333000001E-2</v>
      </c>
      <c r="AX13" s="216">
        <v>0.21851612903000001</v>
      </c>
      <c r="AY13" s="216">
        <v>-0.62845161289999996</v>
      </c>
      <c r="AZ13" s="216">
        <v>-0.67962068966</v>
      </c>
      <c r="BA13" s="216">
        <v>-0.42264516129000002</v>
      </c>
      <c r="BB13" s="216">
        <v>-0.15913333332999999</v>
      </c>
      <c r="BC13" s="216">
        <v>-8.6870967741999996E-2</v>
      </c>
      <c r="BD13" s="216">
        <v>0.36706666666999999</v>
      </c>
      <c r="BE13" s="216">
        <v>0.25661290323000002</v>
      </c>
      <c r="BF13" s="216">
        <v>0.30911981567000002</v>
      </c>
      <c r="BG13" s="216">
        <v>0.45950454484999997</v>
      </c>
      <c r="BH13" s="327">
        <v>-0.21785289999999999</v>
      </c>
      <c r="BI13" s="327">
        <v>7.8290499999999999E-2</v>
      </c>
      <c r="BJ13" s="327">
        <v>0.3584483</v>
      </c>
      <c r="BK13" s="327">
        <v>-0.25853700000000002</v>
      </c>
      <c r="BL13" s="327">
        <v>-0.16981640000000001</v>
      </c>
      <c r="BM13" s="327">
        <v>-0.27306619999999998</v>
      </c>
      <c r="BN13" s="327">
        <v>-0.13447999999999999</v>
      </c>
      <c r="BO13" s="327">
        <v>0.15116099999999999</v>
      </c>
      <c r="BP13" s="327">
        <v>0.43035089999999998</v>
      </c>
      <c r="BQ13" s="327">
        <v>0.4508393</v>
      </c>
      <c r="BR13" s="327">
        <v>0.19113179999999999</v>
      </c>
      <c r="BS13" s="327">
        <v>4.98497E-3</v>
      </c>
      <c r="BT13" s="327">
        <v>-0.1538909</v>
      </c>
      <c r="BU13" s="327">
        <v>0.1365585</v>
      </c>
      <c r="BV13" s="327">
        <v>0.41326469999999998</v>
      </c>
    </row>
    <row r="14" spans="1:74" ht="11.1" customHeight="1" x14ac:dyDescent="0.2">
      <c r="A14" s="61" t="s">
        <v>660</v>
      </c>
      <c r="B14" s="175" t="s">
        <v>132</v>
      </c>
      <c r="C14" s="216">
        <v>9.2665161290000006E-2</v>
      </c>
      <c r="D14" s="216">
        <v>5.9246344828000001E-2</v>
      </c>
      <c r="E14" s="216">
        <v>0.32126967742000001</v>
      </c>
      <c r="F14" s="216">
        <v>8.2882666667000005E-2</v>
      </c>
      <c r="G14" s="216">
        <v>0.10152464516</v>
      </c>
      <c r="H14" s="216">
        <v>0.17107466666999999</v>
      </c>
      <c r="I14" s="216">
        <v>0.11101993548</v>
      </c>
      <c r="J14" s="216">
        <v>2.5865548387E-2</v>
      </c>
      <c r="K14" s="216">
        <v>0.23971833333000001</v>
      </c>
      <c r="L14" s="216">
        <v>6.6501161289999999E-2</v>
      </c>
      <c r="M14" s="216">
        <v>4.7967999999999997E-2</v>
      </c>
      <c r="N14" s="216">
        <v>0.25671993547999999</v>
      </c>
      <c r="O14" s="216">
        <v>3.8692806452000003E-2</v>
      </c>
      <c r="P14" s="216">
        <v>0.21574785714</v>
      </c>
      <c r="Q14" s="216">
        <v>0.36793858065000001</v>
      </c>
      <c r="R14" s="216">
        <v>-3.7788000000000002E-2</v>
      </c>
      <c r="S14" s="216">
        <v>0.25796296773999999</v>
      </c>
      <c r="T14" s="216">
        <v>0.47906166667</v>
      </c>
      <c r="U14" s="216">
        <v>0.31726906451999998</v>
      </c>
      <c r="V14" s="216">
        <v>0.17095874193999999</v>
      </c>
      <c r="W14" s="216">
        <v>0.30261133333000001</v>
      </c>
      <c r="X14" s="216">
        <v>0.19878845161</v>
      </c>
      <c r="Y14" s="216">
        <v>0.31164766666999999</v>
      </c>
      <c r="Z14" s="216">
        <v>4.2519806452E-2</v>
      </c>
      <c r="AA14" s="216">
        <v>0.22935870967999999</v>
      </c>
      <c r="AB14" s="216">
        <v>0.37133528571000002</v>
      </c>
      <c r="AC14" s="216">
        <v>0.14382525805999999</v>
      </c>
      <c r="AD14" s="216">
        <v>0.24410233333</v>
      </c>
      <c r="AE14" s="216">
        <v>0.41101058065000001</v>
      </c>
      <c r="AF14" s="216">
        <v>5.4231666667000002E-2</v>
      </c>
      <c r="AG14" s="216">
        <v>8.3204516128999994E-3</v>
      </c>
      <c r="AH14" s="216">
        <v>0.25651096773999998</v>
      </c>
      <c r="AI14" s="216">
        <v>-8.3150333332999996E-2</v>
      </c>
      <c r="AJ14" s="216">
        <v>-1.3761516129E-2</v>
      </c>
      <c r="AK14" s="216">
        <v>0.12950966667</v>
      </c>
      <c r="AL14" s="216">
        <v>0.30266732258000001</v>
      </c>
      <c r="AM14" s="216">
        <v>0.31504583871000003</v>
      </c>
      <c r="AN14" s="216">
        <v>9.8869714285999999E-2</v>
      </c>
      <c r="AO14" s="216">
        <v>-0.18069612903000001</v>
      </c>
      <c r="AP14" s="216">
        <v>0.35442699999999999</v>
      </c>
      <c r="AQ14" s="216">
        <v>0.13588651613</v>
      </c>
      <c r="AR14" s="216">
        <v>0.21925566666999999</v>
      </c>
      <c r="AS14" s="216">
        <v>0.23514161289999999</v>
      </c>
      <c r="AT14" s="216">
        <v>9.3920387096999999E-2</v>
      </c>
      <c r="AU14" s="216">
        <v>3.6475333333000001E-2</v>
      </c>
      <c r="AV14" s="216">
        <v>0.32098983870999998</v>
      </c>
      <c r="AW14" s="216">
        <v>0.12886333333</v>
      </c>
      <c r="AX14" s="216">
        <v>-0.21186916129</v>
      </c>
      <c r="AY14" s="216">
        <v>0.11762783871</v>
      </c>
      <c r="AZ14" s="216">
        <v>-0.11926027586</v>
      </c>
      <c r="BA14" s="216">
        <v>-0.18078935484</v>
      </c>
      <c r="BB14" s="216">
        <v>0.10821766667</v>
      </c>
      <c r="BC14" s="216">
        <v>0.19598519354999999</v>
      </c>
      <c r="BD14" s="216">
        <v>0.13194400000000001</v>
      </c>
      <c r="BE14" s="216">
        <v>8.0547064515999994E-2</v>
      </c>
      <c r="BF14" s="216">
        <v>0.47723732066000002</v>
      </c>
      <c r="BG14" s="216">
        <v>9.4917467943999995E-2</v>
      </c>
      <c r="BH14" s="327">
        <v>0.14800189999999999</v>
      </c>
      <c r="BI14" s="327">
        <v>0.14845630000000001</v>
      </c>
      <c r="BJ14" s="327">
        <v>0.1610231</v>
      </c>
      <c r="BK14" s="327">
        <v>0.20782120000000001</v>
      </c>
      <c r="BL14" s="327">
        <v>0.16917380000000001</v>
      </c>
      <c r="BM14" s="327">
        <v>0.19451199999999999</v>
      </c>
      <c r="BN14" s="327">
        <v>0.1207553</v>
      </c>
      <c r="BO14" s="327">
        <v>0.18702949999999999</v>
      </c>
      <c r="BP14" s="327">
        <v>0.24837329999999999</v>
      </c>
      <c r="BQ14" s="327">
        <v>0.22597410000000001</v>
      </c>
      <c r="BR14" s="327">
        <v>0.1963104</v>
      </c>
      <c r="BS14" s="327">
        <v>0.21405370000000001</v>
      </c>
      <c r="BT14" s="327">
        <v>0.14800189999999999</v>
      </c>
      <c r="BU14" s="327">
        <v>0.14845630000000001</v>
      </c>
      <c r="BV14" s="327">
        <v>0.1610231</v>
      </c>
    </row>
    <row r="15" spans="1:74" ht="11.1" customHeight="1" x14ac:dyDescent="0.2">
      <c r="A15" s="61" t="s">
        <v>661</v>
      </c>
      <c r="B15" s="175" t="s">
        <v>181</v>
      </c>
      <c r="C15" s="216">
        <v>14.374064000000001</v>
      </c>
      <c r="D15" s="216">
        <v>14.615379000000001</v>
      </c>
      <c r="E15" s="216">
        <v>14.476290000000001</v>
      </c>
      <c r="F15" s="216">
        <v>14.609432999999999</v>
      </c>
      <c r="G15" s="216">
        <v>15.096677</v>
      </c>
      <c r="H15" s="216">
        <v>15.636533</v>
      </c>
      <c r="I15" s="216">
        <v>15.665290000000001</v>
      </c>
      <c r="J15" s="216">
        <v>15.324579999999999</v>
      </c>
      <c r="K15" s="216">
        <v>14.910133</v>
      </c>
      <c r="L15" s="216">
        <v>14.843451</v>
      </c>
      <c r="M15" s="216">
        <v>15.0853</v>
      </c>
      <c r="N15" s="216">
        <v>15.330225</v>
      </c>
      <c r="O15" s="216">
        <v>14.567225000000001</v>
      </c>
      <c r="P15" s="216">
        <v>14.230357</v>
      </c>
      <c r="Q15" s="216">
        <v>14.702612</v>
      </c>
      <c r="R15" s="216">
        <v>14.864433</v>
      </c>
      <c r="S15" s="216">
        <v>15.304838</v>
      </c>
      <c r="T15" s="216">
        <v>15.833033</v>
      </c>
      <c r="U15" s="216">
        <v>16.041677</v>
      </c>
      <c r="V15" s="216">
        <v>15.793193</v>
      </c>
      <c r="W15" s="216">
        <v>15.6358</v>
      </c>
      <c r="X15" s="216">
        <v>14.991129000000001</v>
      </c>
      <c r="Y15" s="216">
        <v>15.632966</v>
      </c>
      <c r="Z15" s="216">
        <v>16.069289999999999</v>
      </c>
      <c r="AA15" s="216">
        <v>15.311064</v>
      </c>
      <c r="AB15" s="216">
        <v>15.127571</v>
      </c>
      <c r="AC15" s="216">
        <v>15.115741</v>
      </c>
      <c r="AD15" s="216">
        <v>15.864133000000001</v>
      </c>
      <c r="AE15" s="216">
        <v>15.945548</v>
      </c>
      <c r="AF15" s="216">
        <v>15.817299999999999</v>
      </c>
      <c r="AG15" s="216">
        <v>16.534451000000001</v>
      </c>
      <c r="AH15" s="216">
        <v>16.460353999999999</v>
      </c>
      <c r="AI15" s="216">
        <v>16.073499999999999</v>
      </c>
      <c r="AJ15" s="216">
        <v>15.361032</v>
      </c>
      <c r="AK15" s="216">
        <v>16.043433</v>
      </c>
      <c r="AL15" s="216">
        <v>16.469031999999999</v>
      </c>
      <c r="AM15" s="216">
        <v>15.456129000000001</v>
      </c>
      <c r="AN15" s="216">
        <v>15.341571</v>
      </c>
      <c r="AO15" s="216">
        <v>15.64</v>
      </c>
      <c r="AP15" s="216">
        <v>16.2728</v>
      </c>
      <c r="AQ15" s="216">
        <v>16.401612</v>
      </c>
      <c r="AR15" s="216">
        <v>16.701132999999999</v>
      </c>
      <c r="AS15" s="216">
        <v>16.878644999999999</v>
      </c>
      <c r="AT15" s="216">
        <v>16.700225</v>
      </c>
      <c r="AU15" s="216">
        <v>16.1676</v>
      </c>
      <c r="AV15" s="216">
        <v>15.439871</v>
      </c>
      <c r="AW15" s="216">
        <v>16.458033</v>
      </c>
      <c r="AX15" s="216">
        <v>16.741548000000002</v>
      </c>
      <c r="AY15" s="216">
        <v>15.993741999999999</v>
      </c>
      <c r="AZ15" s="216">
        <v>15.883759</v>
      </c>
      <c r="BA15" s="216">
        <v>16.105</v>
      </c>
      <c r="BB15" s="216">
        <v>15.941800000000001</v>
      </c>
      <c r="BC15" s="216">
        <v>16.275773999999998</v>
      </c>
      <c r="BD15" s="216">
        <v>16.431999999999999</v>
      </c>
      <c r="BE15" s="216">
        <v>16.640193</v>
      </c>
      <c r="BF15" s="216">
        <v>16.744548386999998</v>
      </c>
      <c r="BG15" s="216">
        <v>16.416472333000002</v>
      </c>
      <c r="BH15" s="327">
        <v>15.86026</v>
      </c>
      <c r="BI15" s="327">
        <v>16.44613</v>
      </c>
      <c r="BJ15" s="327">
        <v>16.7438</v>
      </c>
      <c r="BK15" s="327">
        <v>15.76911</v>
      </c>
      <c r="BL15" s="327">
        <v>15.690239999999999</v>
      </c>
      <c r="BM15" s="327">
        <v>16.02638</v>
      </c>
      <c r="BN15" s="327">
        <v>16.273140000000001</v>
      </c>
      <c r="BO15" s="327">
        <v>16.391649999999998</v>
      </c>
      <c r="BP15" s="327">
        <v>16.76615</v>
      </c>
      <c r="BQ15" s="327">
        <v>16.971419999999998</v>
      </c>
      <c r="BR15" s="327">
        <v>16.833189999999998</v>
      </c>
      <c r="BS15" s="327">
        <v>16.575679999999998</v>
      </c>
      <c r="BT15" s="327">
        <v>16.006450000000001</v>
      </c>
      <c r="BU15" s="327">
        <v>16.638190000000002</v>
      </c>
      <c r="BV15" s="327">
        <v>16.872140000000002</v>
      </c>
    </row>
    <row r="16" spans="1:74" ht="11.1" customHeight="1" x14ac:dyDescent="0.2">
      <c r="A16" s="57"/>
      <c r="B16" s="44" t="s">
        <v>963</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407"/>
      <c r="BI16" s="407"/>
      <c r="BJ16" s="407"/>
      <c r="BK16" s="407"/>
      <c r="BL16" s="407"/>
      <c r="BM16" s="407"/>
      <c r="BN16" s="407"/>
      <c r="BO16" s="407"/>
      <c r="BP16" s="407"/>
      <c r="BQ16" s="407"/>
      <c r="BR16" s="407"/>
      <c r="BS16" s="407"/>
      <c r="BT16" s="407"/>
      <c r="BU16" s="407"/>
      <c r="BV16" s="407"/>
    </row>
    <row r="17" spans="1:74" ht="11.1" customHeight="1" x14ac:dyDescent="0.2">
      <c r="A17" s="61" t="s">
        <v>663</v>
      </c>
      <c r="B17" s="175" t="s">
        <v>547</v>
      </c>
      <c r="C17" s="216">
        <v>1.0534479999999999</v>
      </c>
      <c r="D17" s="216">
        <v>1.064238</v>
      </c>
      <c r="E17" s="216">
        <v>1.07419</v>
      </c>
      <c r="F17" s="216">
        <v>1.026632</v>
      </c>
      <c r="G17" s="216">
        <v>1.0893820000000001</v>
      </c>
      <c r="H17" s="216">
        <v>1.099629</v>
      </c>
      <c r="I17" s="216">
        <v>1.06548</v>
      </c>
      <c r="J17" s="216">
        <v>1.0451900000000001</v>
      </c>
      <c r="K17" s="216">
        <v>1.001064</v>
      </c>
      <c r="L17" s="216">
        <v>1.005898</v>
      </c>
      <c r="M17" s="216">
        <v>1.0320640000000001</v>
      </c>
      <c r="N17" s="216">
        <v>1.1524779999999999</v>
      </c>
      <c r="O17" s="216">
        <v>1.0608029999999999</v>
      </c>
      <c r="P17" s="216">
        <v>0.966283</v>
      </c>
      <c r="Q17" s="216">
        <v>1.0118339999999999</v>
      </c>
      <c r="R17" s="216">
        <v>1.0929009999999999</v>
      </c>
      <c r="S17" s="216">
        <v>1.03948</v>
      </c>
      <c r="T17" s="216">
        <v>1.0871310000000001</v>
      </c>
      <c r="U17" s="216">
        <v>1.131902</v>
      </c>
      <c r="V17" s="216">
        <v>1.114933</v>
      </c>
      <c r="W17" s="216">
        <v>1.135928</v>
      </c>
      <c r="X17" s="216">
        <v>1.0848340000000001</v>
      </c>
      <c r="Y17" s="216">
        <v>1.126263</v>
      </c>
      <c r="Z17" s="216">
        <v>1.1790929999999999</v>
      </c>
      <c r="AA17" s="216">
        <v>1.107288</v>
      </c>
      <c r="AB17" s="216">
        <v>1.064354</v>
      </c>
      <c r="AC17" s="216">
        <v>0.99148099999999995</v>
      </c>
      <c r="AD17" s="216">
        <v>1.0779650000000001</v>
      </c>
      <c r="AE17" s="216">
        <v>1.0128980000000001</v>
      </c>
      <c r="AF17" s="216">
        <v>1.121499</v>
      </c>
      <c r="AG17" s="216">
        <v>1.1071880000000001</v>
      </c>
      <c r="AH17" s="216">
        <v>1.1626719999999999</v>
      </c>
      <c r="AI17" s="216">
        <v>1.0154289999999999</v>
      </c>
      <c r="AJ17" s="216">
        <v>1.028383</v>
      </c>
      <c r="AK17" s="216">
        <v>1.1776960000000001</v>
      </c>
      <c r="AL17" s="216">
        <v>1.0999989999999999</v>
      </c>
      <c r="AM17" s="216">
        <v>1.0750580000000001</v>
      </c>
      <c r="AN17" s="216">
        <v>1.0212110000000001</v>
      </c>
      <c r="AO17" s="216">
        <v>1.0135749999999999</v>
      </c>
      <c r="AP17" s="216">
        <v>1.067199</v>
      </c>
      <c r="AQ17" s="216">
        <v>1.0830610000000001</v>
      </c>
      <c r="AR17" s="216">
        <v>1.027965</v>
      </c>
      <c r="AS17" s="216">
        <v>1.091677</v>
      </c>
      <c r="AT17" s="216">
        <v>1.098579</v>
      </c>
      <c r="AU17" s="216">
        <v>1.0465310000000001</v>
      </c>
      <c r="AV17" s="216">
        <v>1.040835</v>
      </c>
      <c r="AW17" s="216">
        <v>1.0652999999999999</v>
      </c>
      <c r="AX17" s="216">
        <v>1.10816</v>
      </c>
      <c r="AY17" s="216">
        <v>1.106096</v>
      </c>
      <c r="AZ17" s="216">
        <v>1.057758</v>
      </c>
      <c r="BA17" s="216">
        <v>1.041066</v>
      </c>
      <c r="BB17" s="216">
        <v>1.066368</v>
      </c>
      <c r="BC17" s="216">
        <v>1.139645</v>
      </c>
      <c r="BD17" s="216">
        <v>1.105899</v>
      </c>
      <c r="BE17" s="216">
        <v>1.184126</v>
      </c>
      <c r="BF17" s="216">
        <v>1.0864860000000001</v>
      </c>
      <c r="BG17" s="216">
        <v>1.025833</v>
      </c>
      <c r="BH17" s="327">
        <v>1.02956</v>
      </c>
      <c r="BI17" s="327">
        <v>1.070363</v>
      </c>
      <c r="BJ17" s="327">
        <v>1.0952919999999999</v>
      </c>
      <c r="BK17" s="327">
        <v>1.048813</v>
      </c>
      <c r="BL17" s="327">
        <v>1.01237</v>
      </c>
      <c r="BM17" s="327">
        <v>1.0262</v>
      </c>
      <c r="BN17" s="327">
        <v>1.050753</v>
      </c>
      <c r="BO17" s="327">
        <v>1.0549919999999999</v>
      </c>
      <c r="BP17" s="327">
        <v>1.0760400000000001</v>
      </c>
      <c r="BQ17" s="327">
        <v>1.080859</v>
      </c>
      <c r="BR17" s="327">
        <v>1.097083</v>
      </c>
      <c r="BS17" s="327">
        <v>1.0786309999999999</v>
      </c>
      <c r="BT17" s="327">
        <v>1.0492570000000001</v>
      </c>
      <c r="BU17" s="327">
        <v>1.092042</v>
      </c>
      <c r="BV17" s="327">
        <v>1.1073630000000001</v>
      </c>
    </row>
    <row r="18" spans="1:74" ht="11.1" customHeight="1" x14ac:dyDescent="0.2">
      <c r="A18" s="61" t="s">
        <v>662</v>
      </c>
      <c r="B18" s="175" t="s">
        <v>1150</v>
      </c>
      <c r="C18" s="216">
        <v>2.3840319999999999</v>
      </c>
      <c r="D18" s="216">
        <v>2.4006889999999999</v>
      </c>
      <c r="E18" s="216">
        <v>2.3848699999999998</v>
      </c>
      <c r="F18" s="216">
        <v>2.3788320000000001</v>
      </c>
      <c r="G18" s="216">
        <v>2.393386</v>
      </c>
      <c r="H18" s="216">
        <v>2.3380990000000001</v>
      </c>
      <c r="I18" s="216">
        <v>2.3265799999999999</v>
      </c>
      <c r="J18" s="216">
        <v>2.3709669999999998</v>
      </c>
      <c r="K18" s="216">
        <v>2.4619330000000001</v>
      </c>
      <c r="L18" s="216">
        <v>2.5067729999999999</v>
      </c>
      <c r="M18" s="216">
        <v>2.535933</v>
      </c>
      <c r="N18" s="216">
        <v>2.4153859999999998</v>
      </c>
      <c r="O18" s="216">
        <v>2.3787410000000002</v>
      </c>
      <c r="P18" s="216">
        <v>2.4896769999999999</v>
      </c>
      <c r="Q18" s="216">
        <v>2.4845480000000002</v>
      </c>
      <c r="R18" s="216">
        <v>2.5131990000000002</v>
      </c>
      <c r="S18" s="216">
        <v>2.5563539999999998</v>
      </c>
      <c r="T18" s="216">
        <v>2.541566</v>
      </c>
      <c r="U18" s="216">
        <v>2.6183860000000001</v>
      </c>
      <c r="V18" s="216">
        <v>2.715096</v>
      </c>
      <c r="W18" s="216">
        <v>2.791166</v>
      </c>
      <c r="X18" s="216">
        <v>2.766451</v>
      </c>
      <c r="Y18" s="216">
        <v>2.746899</v>
      </c>
      <c r="Z18" s="216">
        <v>2.6598060000000001</v>
      </c>
      <c r="AA18" s="216">
        <v>2.6954829999999999</v>
      </c>
      <c r="AB18" s="216">
        <v>2.710178</v>
      </c>
      <c r="AC18" s="216">
        <v>2.829418</v>
      </c>
      <c r="AD18" s="216">
        <v>2.9502000000000002</v>
      </c>
      <c r="AE18" s="216">
        <v>2.9555479999999998</v>
      </c>
      <c r="AF18" s="216">
        <v>3.094033</v>
      </c>
      <c r="AG18" s="216">
        <v>3.114805</v>
      </c>
      <c r="AH18" s="216">
        <v>3.1418379999999999</v>
      </c>
      <c r="AI18" s="216">
        <v>3.194766</v>
      </c>
      <c r="AJ18" s="216">
        <v>3.1963219999999999</v>
      </c>
      <c r="AK18" s="216">
        <v>3.1153330000000001</v>
      </c>
      <c r="AL18" s="216">
        <v>3.1563539999999999</v>
      </c>
      <c r="AM18" s="216">
        <v>3.0547740000000001</v>
      </c>
      <c r="AN18" s="216">
        <v>3.1617130000000002</v>
      </c>
      <c r="AO18" s="216">
        <v>3.2362250000000001</v>
      </c>
      <c r="AP18" s="216">
        <v>3.3753329999999999</v>
      </c>
      <c r="AQ18" s="216">
        <v>3.3367089999999999</v>
      </c>
      <c r="AR18" s="216">
        <v>3.3187660000000001</v>
      </c>
      <c r="AS18" s="216">
        <v>3.3550629999999999</v>
      </c>
      <c r="AT18" s="216">
        <v>3.4187409999999998</v>
      </c>
      <c r="AU18" s="216">
        <v>3.4370319999999999</v>
      </c>
      <c r="AV18" s="216">
        <v>3.488515</v>
      </c>
      <c r="AW18" s="216">
        <v>3.498132</v>
      </c>
      <c r="AX18" s="216">
        <v>3.4172570000000002</v>
      </c>
      <c r="AY18" s="216">
        <v>3.303258</v>
      </c>
      <c r="AZ18" s="216">
        <v>3.3288959999999999</v>
      </c>
      <c r="BA18" s="216">
        <v>3.5091610000000002</v>
      </c>
      <c r="BB18" s="216">
        <v>3.503533</v>
      </c>
      <c r="BC18" s="216">
        <v>3.593162</v>
      </c>
      <c r="BD18" s="216">
        <v>3.617667</v>
      </c>
      <c r="BE18" s="216">
        <v>3.5727090000000001</v>
      </c>
      <c r="BF18" s="216">
        <v>3.5650558405999999</v>
      </c>
      <c r="BG18" s="216">
        <v>3.5130105253999999</v>
      </c>
      <c r="BH18" s="327">
        <v>3.5445950000000002</v>
      </c>
      <c r="BI18" s="327">
        <v>3.6158610000000002</v>
      </c>
      <c r="BJ18" s="327">
        <v>3.571644</v>
      </c>
      <c r="BK18" s="327">
        <v>3.4971779999999999</v>
      </c>
      <c r="BL18" s="327">
        <v>3.5527769999999999</v>
      </c>
      <c r="BM18" s="327">
        <v>3.592371</v>
      </c>
      <c r="BN18" s="327">
        <v>3.6524100000000002</v>
      </c>
      <c r="BO18" s="327">
        <v>3.7024270000000001</v>
      </c>
      <c r="BP18" s="327">
        <v>3.7566679999999999</v>
      </c>
      <c r="BQ18" s="327">
        <v>3.7943180000000001</v>
      </c>
      <c r="BR18" s="327">
        <v>3.9580869999999999</v>
      </c>
      <c r="BS18" s="327">
        <v>3.9586619999999999</v>
      </c>
      <c r="BT18" s="327">
        <v>3.9846330000000001</v>
      </c>
      <c r="BU18" s="327">
        <v>3.9924650000000002</v>
      </c>
      <c r="BV18" s="327">
        <v>4.0097860000000001</v>
      </c>
    </row>
    <row r="19" spans="1:74" ht="11.1" customHeight="1" x14ac:dyDescent="0.2">
      <c r="A19" s="61" t="s">
        <v>1121</v>
      </c>
      <c r="B19" s="175" t="s">
        <v>1122</v>
      </c>
      <c r="C19" s="216">
        <v>1.021808</v>
      </c>
      <c r="D19" s="216">
        <v>1.0131570000000001</v>
      </c>
      <c r="E19" s="216">
        <v>0.99024400000000001</v>
      </c>
      <c r="F19" s="216">
        <v>1.0012920000000001</v>
      </c>
      <c r="G19" s="216">
        <v>1.0154449999999999</v>
      </c>
      <c r="H19" s="216">
        <v>1.0018050000000001</v>
      </c>
      <c r="I19" s="216">
        <v>0.92734099999999997</v>
      </c>
      <c r="J19" s="216">
        <v>0.95339600000000002</v>
      </c>
      <c r="K19" s="216">
        <v>0.919095</v>
      </c>
      <c r="L19" s="216">
        <v>0.90036799999999995</v>
      </c>
      <c r="M19" s="216">
        <v>0.91288599999999998</v>
      </c>
      <c r="N19" s="216">
        <v>0.90369299999999997</v>
      </c>
      <c r="O19" s="216">
        <v>0.89124400000000004</v>
      </c>
      <c r="P19" s="216">
        <v>0.90458000000000005</v>
      </c>
      <c r="Q19" s="216">
        <v>0.94930599999999998</v>
      </c>
      <c r="R19" s="216">
        <v>0.97013400000000005</v>
      </c>
      <c r="S19" s="216">
        <v>1.009749</v>
      </c>
      <c r="T19" s="216">
        <v>1.031541</v>
      </c>
      <c r="U19" s="216">
        <v>1.0189029999999999</v>
      </c>
      <c r="V19" s="216">
        <v>1.0019400000000001</v>
      </c>
      <c r="W19" s="216">
        <v>0.99647799999999997</v>
      </c>
      <c r="X19" s="216">
        <v>1.050038</v>
      </c>
      <c r="Y19" s="216">
        <v>1.0820510000000001</v>
      </c>
      <c r="Z19" s="216">
        <v>1.1012470000000001</v>
      </c>
      <c r="AA19" s="216">
        <v>1.0002610000000001</v>
      </c>
      <c r="AB19" s="216">
        <v>0.99921499999999996</v>
      </c>
      <c r="AC19" s="216">
        <v>1.024624</v>
      </c>
      <c r="AD19" s="216">
        <v>1.038589</v>
      </c>
      <c r="AE19" s="216">
        <v>1.055396</v>
      </c>
      <c r="AF19" s="216">
        <v>1.0887180000000001</v>
      </c>
      <c r="AG19" s="216">
        <v>1.085769</v>
      </c>
      <c r="AH19" s="216">
        <v>1.048373</v>
      </c>
      <c r="AI19" s="216">
        <v>1.0567059999999999</v>
      </c>
      <c r="AJ19" s="216">
        <v>1.0411379999999999</v>
      </c>
      <c r="AK19" s="216">
        <v>1.0571809999999999</v>
      </c>
      <c r="AL19" s="216">
        <v>1.1324650000000001</v>
      </c>
      <c r="AM19" s="216">
        <v>1.053428</v>
      </c>
      <c r="AN19" s="216">
        <v>1.046316</v>
      </c>
      <c r="AO19" s="216">
        <v>1.049733</v>
      </c>
      <c r="AP19" s="216">
        <v>1.0624279999999999</v>
      </c>
      <c r="AQ19" s="216">
        <v>1.1037509999999999</v>
      </c>
      <c r="AR19" s="216">
        <v>1.1436120000000001</v>
      </c>
      <c r="AS19" s="216">
        <v>1.120201</v>
      </c>
      <c r="AT19" s="216">
        <v>1.0991850000000001</v>
      </c>
      <c r="AU19" s="216">
        <v>1.0871660000000001</v>
      </c>
      <c r="AV19" s="216">
        <v>1.1006659999999999</v>
      </c>
      <c r="AW19" s="216">
        <v>1.1148610000000001</v>
      </c>
      <c r="AX19" s="216">
        <v>1.1218950000000001</v>
      </c>
      <c r="AY19" s="216">
        <v>1.102986</v>
      </c>
      <c r="AZ19" s="216">
        <v>1.122681</v>
      </c>
      <c r="BA19" s="216">
        <v>1.1383000000000001</v>
      </c>
      <c r="BB19" s="216">
        <v>1.086184</v>
      </c>
      <c r="BC19" s="216">
        <v>1.137953</v>
      </c>
      <c r="BD19" s="216">
        <v>1.1703110000000001</v>
      </c>
      <c r="BE19" s="216">
        <v>1.170528</v>
      </c>
      <c r="BF19" s="216">
        <v>1.1554302000000001</v>
      </c>
      <c r="BG19" s="216">
        <v>1.1268668266999999</v>
      </c>
      <c r="BH19" s="327">
        <v>1.1046879999999999</v>
      </c>
      <c r="BI19" s="327">
        <v>1.133874</v>
      </c>
      <c r="BJ19" s="327">
        <v>1.1130990000000001</v>
      </c>
      <c r="BK19" s="327">
        <v>1.1363589999999999</v>
      </c>
      <c r="BL19" s="327">
        <v>1.1137490000000001</v>
      </c>
      <c r="BM19" s="327">
        <v>1.1220220000000001</v>
      </c>
      <c r="BN19" s="327">
        <v>1.1150279999999999</v>
      </c>
      <c r="BO19" s="327">
        <v>1.125429</v>
      </c>
      <c r="BP19" s="327">
        <v>1.1394869999999999</v>
      </c>
      <c r="BQ19" s="327">
        <v>1.1383559999999999</v>
      </c>
      <c r="BR19" s="327">
        <v>1.127121</v>
      </c>
      <c r="BS19" s="327">
        <v>1.124482</v>
      </c>
      <c r="BT19" s="327">
        <v>1.1086530000000001</v>
      </c>
      <c r="BU19" s="327">
        <v>1.136409</v>
      </c>
      <c r="BV19" s="327">
        <v>1.112484</v>
      </c>
    </row>
    <row r="20" spans="1:74" ht="11.1" customHeight="1" x14ac:dyDescent="0.2">
      <c r="A20" s="61" t="s">
        <v>1010</v>
      </c>
      <c r="B20" s="175" t="s">
        <v>121</v>
      </c>
      <c r="C20" s="216">
        <v>0.93670900000000001</v>
      </c>
      <c r="D20" s="216">
        <v>0.91886199999999996</v>
      </c>
      <c r="E20" s="216">
        <v>0.88864500000000002</v>
      </c>
      <c r="F20" s="216">
        <v>0.87819999999999998</v>
      </c>
      <c r="G20" s="216">
        <v>0.89083800000000002</v>
      </c>
      <c r="H20" s="216">
        <v>0.88376600000000005</v>
      </c>
      <c r="I20" s="216">
        <v>0.81406400000000001</v>
      </c>
      <c r="J20" s="216">
        <v>0.84167700000000001</v>
      </c>
      <c r="K20" s="216">
        <v>0.81253299999999995</v>
      </c>
      <c r="L20" s="216">
        <v>0.80567699999999998</v>
      </c>
      <c r="M20" s="216">
        <v>0.82479999999999998</v>
      </c>
      <c r="N20" s="216">
        <v>0.82522499999999999</v>
      </c>
      <c r="O20" s="216">
        <v>0.79928999999999994</v>
      </c>
      <c r="P20" s="216">
        <v>0.80335699999999999</v>
      </c>
      <c r="Q20" s="216">
        <v>0.82645100000000005</v>
      </c>
      <c r="R20" s="216">
        <v>0.85336599999999996</v>
      </c>
      <c r="S20" s="216">
        <v>0.87732200000000005</v>
      </c>
      <c r="T20" s="216">
        <v>0.890733</v>
      </c>
      <c r="U20" s="216">
        <v>0.868483</v>
      </c>
      <c r="V20" s="216">
        <v>0.84770900000000005</v>
      </c>
      <c r="W20" s="216">
        <v>0.85213300000000003</v>
      </c>
      <c r="X20" s="216">
        <v>0.90306399999999998</v>
      </c>
      <c r="Y20" s="216">
        <v>0.93049999999999999</v>
      </c>
      <c r="Z20" s="216">
        <v>0.94854799999999995</v>
      </c>
      <c r="AA20" s="216">
        <v>0.90948300000000004</v>
      </c>
      <c r="AB20" s="216">
        <v>0.90246400000000004</v>
      </c>
      <c r="AC20" s="216">
        <v>0.90709600000000001</v>
      </c>
      <c r="AD20" s="216">
        <v>0.92443299999999995</v>
      </c>
      <c r="AE20" s="216">
        <v>0.931871</v>
      </c>
      <c r="AF20" s="216">
        <v>0.95430000000000004</v>
      </c>
      <c r="AG20" s="216">
        <v>0.94880600000000004</v>
      </c>
      <c r="AH20" s="216">
        <v>0.92467699999999997</v>
      </c>
      <c r="AI20" s="216">
        <v>0.92689999999999995</v>
      </c>
      <c r="AJ20" s="216">
        <v>0.92400000000000004</v>
      </c>
      <c r="AK20" s="216">
        <v>0.95293300000000003</v>
      </c>
      <c r="AL20" s="216">
        <v>0.99454799999999999</v>
      </c>
      <c r="AM20" s="216">
        <v>0.95983799999999997</v>
      </c>
      <c r="AN20" s="216">
        <v>0.95764199999999999</v>
      </c>
      <c r="AO20" s="216">
        <v>0.95125800000000005</v>
      </c>
      <c r="AP20" s="216">
        <v>0.93033299999999997</v>
      </c>
      <c r="AQ20" s="216">
        <v>0.95696700000000001</v>
      </c>
      <c r="AR20" s="216">
        <v>0.98946599999999996</v>
      </c>
      <c r="AS20" s="216">
        <v>0.97599999999999998</v>
      </c>
      <c r="AT20" s="216">
        <v>0.96006400000000003</v>
      </c>
      <c r="AU20" s="216">
        <v>0.95236600000000005</v>
      </c>
      <c r="AV20" s="216">
        <v>0.96406400000000003</v>
      </c>
      <c r="AW20" s="216">
        <v>0.98916599999999999</v>
      </c>
      <c r="AX20" s="216">
        <v>1.0026120000000001</v>
      </c>
      <c r="AY20" s="216">
        <v>0.97803200000000001</v>
      </c>
      <c r="AZ20" s="216">
        <v>0.98889700000000003</v>
      </c>
      <c r="BA20" s="216">
        <v>0.99393600000000004</v>
      </c>
      <c r="BB20" s="216">
        <v>0.93530000000000002</v>
      </c>
      <c r="BC20" s="216">
        <v>0.97509699999999999</v>
      </c>
      <c r="BD20" s="216">
        <v>1.0085999999999999</v>
      </c>
      <c r="BE20" s="216">
        <v>1.0080960000000001</v>
      </c>
      <c r="BF20" s="216">
        <v>1.02</v>
      </c>
      <c r="BG20" s="216">
        <v>0.98894072666999999</v>
      </c>
      <c r="BH20" s="327">
        <v>0.96887120000000004</v>
      </c>
      <c r="BI20" s="327">
        <v>1.000081</v>
      </c>
      <c r="BJ20" s="327">
        <v>0.98548979999999997</v>
      </c>
      <c r="BK20" s="327">
        <v>1.0118590000000001</v>
      </c>
      <c r="BL20" s="327">
        <v>0.9901354</v>
      </c>
      <c r="BM20" s="327">
        <v>0.99455369999999998</v>
      </c>
      <c r="BN20" s="327">
        <v>0.98742180000000002</v>
      </c>
      <c r="BO20" s="327">
        <v>0.99360400000000004</v>
      </c>
      <c r="BP20" s="327">
        <v>1.005193</v>
      </c>
      <c r="BQ20" s="327">
        <v>1.001282</v>
      </c>
      <c r="BR20" s="327">
        <v>0.99120229999999998</v>
      </c>
      <c r="BS20" s="327">
        <v>0.98575250000000003</v>
      </c>
      <c r="BT20" s="327">
        <v>0.97236469999999997</v>
      </c>
      <c r="BU20" s="327">
        <v>1.0020119999999999</v>
      </c>
      <c r="BV20" s="327">
        <v>0.98452010000000001</v>
      </c>
    </row>
    <row r="21" spans="1:74" ht="11.1" customHeight="1" x14ac:dyDescent="0.2">
      <c r="A21" s="61" t="s">
        <v>1123</v>
      </c>
      <c r="B21" s="175" t="s">
        <v>1124</v>
      </c>
      <c r="C21" s="216">
        <v>0.19235616128999999</v>
      </c>
      <c r="D21" s="216">
        <v>0.19121813793</v>
      </c>
      <c r="E21" s="216">
        <v>0.17023248387000001</v>
      </c>
      <c r="F21" s="216">
        <v>0.16204066667</v>
      </c>
      <c r="G21" s="216">
        <v>0.19426654838999999</v>
      </c>
      <c r="H21" s="216">
        <v>0.19642466667</v>
      </c>
      <c r="I21" s="216">
        <v>0.19408145161000001</v>
      </c>
      <c r="J21" s="216">
        <v>0.197099</v>
      </c>
      <c r="K21" s="216">
        <v>0.21461333332999999</v>
      </c>
      <c r="L21" s="216">
        <v>0.18804616129000001</v>
      </c>
      <c r="M21" s="216">
        <v>0.20185</v>
      </c>
      <c r="N21" s="216">
        <v>0.19750409677</v>
      </c>
      <c r="O21" s="216">
        <v>0.1870623871</v>
      </c>
      <c r="P21" s="216">
        <v>0.18373271428999999</v>
      </c>
      <c r="Q21" s="216">
        <v>0.18606809677</v>
      </c>
      <c r="R21" s="216">
        <v>0.21381933333</v>
      </c>
      <c r="S21" s="216">
        <v>0.20962322581000001</v>
      </c>
      <c r="T21" s="216">
        <v>0.19007166667</v>
      </c>
      <c r="U21" s="216">
        <v>0.22227180645</v>
      </c>
      <c r="V21" s="216">
        <v>0.23579154838999999</v>
      </c>
      <c r="W21" s="216">
        <v>0.21546899999999999</v>
      </c>
      <c r="X21" s="216">
        <v>0.21167612902999999</v>
      </c>
      <c r="Y21" s="216">
        <v>0.21961733333</v>
      </c>
      <c r="Z21" s="216">
        <v>0.21815551613</v>
      </c>
      <c r="AA21" s="216">
        <v>0.20629712903</v>
      </c>
      <c r="AB21" s="216">
        <v>0.19332614285999999</v>
      </c>
      <c r="AC21" s="216">
        <v>0.20402251613</v>
      </c>
      <c r="AD21" s="216">
        <v>0.22350300000000001</v>
      </c>
      <c r="AE21" s="216">
        <v>0.21993954838999999</v>
      </c>
      <c r="AF21" s="216">
        <v>0.23743</v>
      </c>
      <c r="AG21" s="216">
        <v>0.22543338709999999</v>
      </c>
      <c r="AH21" s="216">
        <v>0.21519503226</v>
      </c>
      <c r="AI21" s="216">
        <v>0.21179899999999999</v>
      </c>
      <c r="AJ21" s="216">
        <v>0.22620477419000001</v>
      </c>
      <c r="AK21" s="216">
        <v>0.24238933333000001</v>
      </c>
      <c r="AL21" s="216">
        <v>0.24140722580999999</v>
      </c>
      <c r="AM21" s="216">
        <v>0.2069533871</v>
      </c>
      <c r="AN21" s="216">
        <v>0.20239214286000001</v>
      </c>
      <c r="AO21" s="216">
        <v>0.19996141935</v>
      </c>
      <c r="AP21" s="216">
        <v>0.19658</v>
      </c>
      <c r="AQ21" s="216">
        <v>0.22467629032</v>
      </c>
      <c r="AR21" s="216">
        <v>0.21408866667000001</v>
      </c>
      <c r="AS21" s="216">
        <v>0.23070367742</v>
      </c>
      <c r="AT21" s="216">
        <v>0.20369441934999999</v>
      </c>
      <c r="AU21" s="216">
        <v>0.20746166666999999</v>
      </c>
      <c r="AV21" s="216">
        <v>0.20077629031999999</v>
      </c>
      <c r="AW21" s="216">
        <v>0.23495766667000001</v>
      </c>
      <c r="AX21" s="216">
        <v>0.22046003225999999</v>
      </c>
      <c r="AY21" s="216">
        <v>0.22717177419000001</v>
      </c>
      <c r="AZ21" s="216">
        <v>0.2124957931</v>
      </c>
      <c r="BA21" s="216">
        <v>0.19856845161</v>
      </c>
      <c r="BB21" s="216">
        <v>0.23108666667</v>
      </c>
      <c r="BC21" s="216">
        <v>0.23338951613</v>
      </c>
      <c r="BD21" s="216">
        <v>0.20403566667</v>
      </c>
      <c r="BE21" s="216">
        <v>0.22450993548000001</v>
      </c>
      <c r="BF21" s="216">
        <v>0.22470609999999999</v>
      </c>
      <c r="BG21" s="216">
        <v>0.22293969999999999</v>
      </c>
      <c r="BH21" s="327">
        <v>0.21997710000000001</v>
      </c>
      <c r="BI21" s="327">
        <v>0.2316772</v>
      </c>
      <c r="BJ21" s="327">
        <v>0.23591019999999999</v>
      </c>
      <c r="BK21" s="327">
        <v>0.22309689999999999</v>
      </c>
      <c r="BL21" s="327">
        <v>0.21826280000000001</v>
      </c>
      <c r="BM21" s="327">
        <v>0.2240326</v>
      </c>
      <c r="BN21" s="327">
        <v>0.23221620000000001</v>
      </c>
      <c r="BO21" s="327">
        <v>0.2327275</v>
      </c>
      <c r="BP21" s="327">
        <v>0.23539299999999999</v>
      </c>
      <c r="BQ21" s="327">
        <v>0.23808090000000001</v>
      </c>
      <c r="BR21" s="327">
        <v>0.2354667</v>
      </c>
      <c r="BS21" s="327">
        <v>0.23521800000000001</v>
      </c>
      <c r="BT21" s="327">
        <v>0.23258300000000001</v>
      </c>
      <c r="BU21" s="327">
        <v>0.24413270000000001</v>
      </c>
      <c r="BV21" s="327">
        <v>0.24819559999999999</v>
      </c>
    </row>
    <row r="22" spans="1:74" ht="11.1" customHeight="1" x14ac:dyDescent="0.2">
      <c r="A22" s="61" t="s">
        <v>664</v>
      </c>
      <c r="B22" s="175" t="s">
        <v>133</v>
      </c>
      <c r="C22" s="216">
        <v>-0.408555</v>
      </c>
      <c r="D22" s="216">
        <v>-0.99287099999999995</v>
      </c>
      <c r="E22" s="216">
        <v>-1.2104870000000001</v>
      </c>
      <c r="F22" s="216">
        <v>-1.256235</v>
      </c>
      <c r="G22" s="216">
        <v>-0.99805299999999997</v>
      </c>
      <c r="H22" s="216">
        <v>-0.93848699999999996</v>
      </c>
      <c r="I22" s="216">
        <v>-1.0784050000000001</v>
      </c>
      <c r="J22" s="216">
        <v>-0.80618800000000002</v>
      </c>
      <c r="K22" s="216">
        <v>-1.0015890000000001</v>
      </c>
      <c r="L22" s="216">
        <v>-1.2480169999999999</v>
      </c>
      <c r="M22" s="216">
        <v>-1.332238</v>
      </c>
      <c r="N22" s="216">
        <v>-1.525299</v>
      </c>
      <c r="O22" s="216">
        <v>-0.63896500000000001</v>
      </c>
      <c r="P22" s="216">
        <v>-1.1536850000000001</v>
      </c>
      <c r="Q22" s="216">
        <v>-0.96693399999999996</v>
      </c>
      <c r="R22" s="216">
        <v>-0.68905700000000003</v>
      </c>
      <c r="S22" s="216">
        <v>-0.90831799999999996</v>
      </c>
      <c r="T22" s="216">
        <v>-1.3188489999999999</v>
      </c>
      <c r="U22" s="216">
        <v>-1.504672</v>
      </c>
      <c r="V22" s="216">
        <v>-1.5043150000000001</v>
      </c>
      <c r="W22" s="216">
        <v>-1.413176</v>
      </c>
      <c r="X22" s="216">
        <v>-1.8247930000000001</v>
      </c>
      <c r="Y22" s="216">
        <v>-1.7368779999999999</v>
      </c>
      <c r="Z22" s="216">
        <v>-2.6133929999999999</v>
      </c>
      <c r="AA22" s="216">
        <v>-1.9472389999999999</v>
      </c>
      <c r="AB22" s="216">
        <v>-1.455044</v>
      </c>
      <c r="AC22" s="216">
        <v>-1.759333</v>
      </c>
      <c r="AD22" s="216">
        <v>-1.647138</v>
      </c>
      <c r="AE22" s="216">
        <v>-1.5838890000000001</v>
      </c>
      <c r="AF22" s="216">
        <v>-1.991042</v>
      </c>
      <c r="AG22" s="216">
        <v>-2.177689</v>
      </c>
      <c r="AH22" s="216">
        <v>-2.2196639999999999</v>
      </c>
      <c r="AI22" s="216">
        <v>-1.9115580000000001</v>
      </c>
      <c r="AJ22" s="216">
        <v>-1.9820059999999999</v>
      </c>
      <c r="AK22" s="216">
        <v>-2.1183360000000002</v>
      </c>
      <c r="AL22" s="216">
        <v>-2.2939229999999999</v>
      </c>
      <c r="AM22" s="216">
        <v>-1.7904009999999999</v>
      </c>
      <c r="AN22" s="216">
        <v>-2.0263589999999998</v>
      </c>
      <c r="AO22" s="216">
        <v>-1.628253</v>
      </c>
      <c r="AP22" s="216">
        <v>-2.1734960000000001</v>
      </c>
      <c r="AQ22" s="216">
        <v>-2.068784</v>
      </c>
      <c r="AR22" s="216">
        <v>-1.928199</v>
      </c>
      <c r="AS22" s="216">
        <v>-2.2021980000000001</v>
      </c>
      <c r="AT22" s="216">
        <v>-1.905246</v>
      </c>
      <c r="AU22" s="216">
        <v>-2.3105739999999999</v>
      </c>
      <c r="AV22" s="216">
        <v>-2.377948</v>
      </c>
      <c r="AW22" s="216">
        <v>-2.8039480000000001</v>
      </c>
      <c r="AX22" s="216">
        <v>-3.0352100000000002</v>
      </c>
      <c r="AY22" s="216">
        <v>-2.4542329999999999</v>
      </c>
      <c r="AZ22" s="216">
        <v>-2.463622</v>
      </c>
      <c r="BA22" s="216">
        <v>-2.5345430000000002</v>
      </c>
      <c r="BB22" s="216">
        <v>-2.3710040000000001</v>
      </c>
      <c r="BC22" s="216">
        <v>-2.7593380000000001</v>
      </c>
      <c r="BD22" s="216">
        <v>-2.391016</v>
      </c>
      <c r="BE22" s="216">
        <v>-2.3199369999999999</v>
      </c>
      <c r="BF22" s="216">
        <v>-2.6675329902999998</v>
      </c>
      <c r="BG22" s="216">
        <v>-2.644696551</v>
      </c>
      <c r="BH22" s="327">
        <v>-2.9040849999999998</v>
      </c>
      <c r="BI22" s="327">
        <v>-2.850015</v>
      </c>
      <c r="BJ22" s="327">
        <v>-3.297739</v>
      </c>
      <c r="BK22" s="327">
        <v>-2.5892940000000002</v>
      </c>
      <c r="BL22" s="327">
        <v>-2.7542770000000001</v>
      </c>
      <c r="BM22" s="327">
        <v>-2.7529699999999999</v>
      </c>
      <c r="BN22" s="327">
        <v>-2.571555</v>
      </c>
      <c r="BO22" s="327">
        <v>-2.299077</v>
      </c>
      <c r="BP22" s="327">
        <v>-2.4376920000000002</v>
      </c>
      <c r="BQ22" s="327">
        <v>-2.653807</v>
      </c>
      <c r="BR22" s="327">
        <v>-2.7296930000000001</v>
      </c>
      <c r="BS22" s="327">
        <v>-2.9583029999999999</v>
      </c>
      <c r="BT22" s="327">
        <v>-3.140037</v>
      </c>
      <c r="BU22" s="327">
        <v>-3.1802290000000002</v>
      </c>
      <c r="BV22" s="327">
        <v>-3.6011099999999998</v>
      </c>
    </row>
    <row r="23" spans="1:74" ht="11.1" customHeight="1" x14ac:dyDescent="0.2">
      <c r="A23" s="640" t="s">
        <v>1239</v>
      </c>
      <c r="B23" s="66" t="s">
        <v>1240</v>
      </c>
      <c r="C23" s="216">
        <v>-4.4449000000000002E-2</v>
      </c>
      <c r="D23" s="216">
        <v>-0.13186400000000001</v>
      </c>
      <c r="E23" s="216">
        <v>-0.132658</v>
      </c>
      <c r="F23" s="216">
        <v>-0.15335099999999999</v>
      </c>
      <c r="G23" s="216">
        <v>-0.107935</v>
      </c>
      <c r="H23" s="216">
        <v>-0.174482</v>
      </c>
      <c r="I23" s="216">
        <v>-0.15926999999999999</v>
      </c>
      <c r="J23" s="216">
        <v>-0.145229</v>
      </c>
      <c r="K23" s="216">
        <v>-0.17070099999999999</v>
      </c>
      <c r="L23" s="216">
        <v>-0.191107</v>
      </c>
      <c r="M23" s="216">
        <v>-0.199965</v>
      </c>
      <c r="N23" s="216">
        <v>-0.12525500000000001</v>
      </c>
      <c r="O23" s="216">
        <v>-3.2476999999999999E-2</v>
      </c>
      <c r="P23" s="216">
        <v>-0.16773099999999999</v>
      </c>
      <c r="Q23" s="216">
        <v>-0.22839200000000001</v>
      </c>
      <c r="R23" s="216">
        <v>-0.239231</v>
      </c>
      <c r="S23" s="216">
        <v>-0.301201</v>
      </c>
      <c r="T23" s="216">
        <v>-0.193636</v>
      </c>
      <c r="U23" s="216">
        <v>-0.39596700000000001</v>
      </c>
      <c r="V23" s="216">
        <v>-0.38475500000000001</v>
      </c>
      <c r="W23" s="216">
        <v>-0.29233199999999998</v>
      </c>
      <c r="X23" s="216">
        <v>-0.45204699999999998</v>
      </c>
      <c r="Y23" s="216">
        <v>-0.28495599999999999</v>
      </c>
      <c r="Z23" s="216">
        <v>-0.451934</v>
      </c>
      <c r="AA23" s="216">
        <v>-0.38011600000000001</v>
      </c>
      <c r="AB23" s="216">
        <v>-0.27188800000000002</v>
      </c>
      <c r="AC23" s="216">
        <v>-0.42430299999999999</v>
      </c>
      <c r="AD23" s="216">
        <v>-0.53062200000000004</v>
      </c>
      <c r="AE23" s="216">
        <v>-0.62198200000000003</v>
      </c>
      <c r="AF23" s="216">
        <v>-0.554948</v>
      </c>
      <c r="AG23" s="216">
        <v>-0.68006100000000003</v>
      </c>
      <c r="AH23" s="216">
        <v>-0.65225</v>
      </c>
      <c r="AI23" s="216">
        <v>-0.66003599999999996</v>
      </c>
      <c r="AJ23" s="216">
        <v>-0.688222</v>
      </c>
      <c r="AK23" s="216">
        <v>-0.58038699999999999</v>
      </c>
      <c r="AL23" s="216">
        <v>-0.65510000000000002</v>
      </c>
      <c r="AM23" s="216">
        <v>-0.61226100000000006</v>
      </c>
      <c r="AN23" s="216">
        <v>-0.82393000000000005</v>
      </c>
      <c r="AO23" s="216">
        <v>-0.58382400000000001</v>
      </c>
      <c r="AP23" s="216">
        <v>-0.75287999999999999</v>
      </c>
      <c r="AQ23" s="216">
        <v>-0.830731</v>
      </c>
      <c r="AR23" s="216">
        <v>-0.79992099999999999</v>
      </c>
      <c r="AS23" s="216">
        <v>-0.87431800000000004</v>
      </c>
      <c r="AT23" s="216">
        <v>-0.850576</v>
      </c>
      <c r="AU23" s="216">
        <v>-1.0215000000000001</v>
      </c>
      <c r="AV23" s="216">
        <v>-0.79430599999999996</v>
      </c>
      <c r="AW23" s="216">
        <v>-0.90520500000000004</v>
      </c>
      <c r="AX23" s="216">
        <v>-0.88553599999999999</v>
      </c>
      <c r="AY23" s="216">
        <v>-1.0459579999999999</v>
      </c>
      <c r="AZ23" s="216">
        <v>-1.0255289999999999</v>
      </c>
      <c r="BA23" s="216">
        <v>-0.93508400000000003</v>
      </c>
      <c r="BB23" s="216">
        <v>-1.030459</v>
      </c>
      <c r="BC23" s="216">
        <v>-1.2313499999999999</v>
      </c>
      <c r="BD23" s="216">
        <v>-1.027873</v>
      </c>
      <c r="BE23" s="216">
        <v>-1.0145839999999999</v>
      </c>
      <c r="BF23" s="216">
        <v>-0.94411140322999998</v>
      </c>
      <c r="BG23" s="216">
        <v>-1.0877771833000001</v>
      </c>
      <c r="BH23" s="327">
        <v>-1.168115</v>
      </c>
      <c r="BI23" s="327">
        <v>-1.1358900000000001</v>
      </c>
      <c r="BJ23" s="327">
        <v>-1.238167</v>
      </c>
      <c r="BK23" s="327">
        <v>-1.2157720000000001</v>
      </c>
      <c r="BL23" s="327">
        <v>-1.2478229999999999</v>
      </c>
      <c r="BM23" s="327">
        <v>-1.101585</v>
      </c>
      <c r="BN23" s="327">
        <v>-1.2444949999999999</v>
      </c>
      <c r="BO23" s="327">
        <v>-1.278267</v>
      </c>
      <c r="BP23" s="327">
        <v>-1.216928</v>
      </c>
      <c r="BQ23" s="327">
        <v>-1.334015</v>
      </c>
      <c r="BR23" s="327">
        <v>-1.3534550000000001</v>
      </c>
      <c r="BS23" s="327">
        <v>-1.3961129999999999</v>
      </c>
      <c r="BT23" s="327">
        <v>-1.4660280000000001</v>
      </c>
      <c r="BU23" s="327">
        <v>-1.3681909999999999</v>
      </c>
      <c r="BV23" s="327">
        <v>-1.504556</v>
      </c>
    </row>
    <row r="24" spans="1:74" ht="11.1" customHeight="1" x14ac:dyDescent="0.2">
      <c r="A24" s="61" t="s">
        <v>190</v>
      </c>
      <c r="B24" s="175" t="s">
        <v>191</v>
      </c>
      <c r="C24" s="216">
        <v>0.60425799999999996</v>
      </c>
      <c r="D24" s="216">
        <v>0.49751699999999999</v>
      </c>
      <c r="E24" s="216">
        <v>0.46809600000000001</v>
      </c>
      <c r="F24" s="216">
        <v>0.49996600000000002</v>
      </c>
      <c r="G24" s="216">
        <v>0.64167700000000005</v>
      </c>
      <c r="H24" s="216">
        <v>0.66966599999999998</v>
      </c>
      <c r="I24" s="216">
        <v>0.57516100000000003</v>
      </c>
      <c r="J24" s="216">
        <v>0.52290300000000001</v>
      </c>
      <c r="K24" s="216">
        <v>0.74493299999999996</v>
      </c>
      <c r="L24" s="216">
        <v>0.64319300000000001</v>
      </c>
      <c r="M24" s="216">
        <v>0.60176600000000002</v>
      </c>
      <c r="N24" s="216">
        <v>0.70096700000000001</v>
      </c>
      <c r="O24" s="216">
        <v>0.52669100000000002</v>
      </c>
      <c r="P24" s="216">
        <v>0.51451499999999994</v>
      </c>
      <c r="Q24" s="216">
        <v>0.51188299999999998</v>
      </c>
      <c r="R24" s="216">
        <v>0.54574100000000003</v>
      </c>
      <c r="S24" s="216">
        <v>0.69306599999999996</v>
      </c>
      <c r="T24" s="216">
        <v>0.55001</v>
      </c>
      <c r="U24" s="216">
        <v>0.664273</v>
      </c>
      <c r="V24" s="216">
        <v>0.61207199999999995</v>
      </c>
      <c r="W24" s="216">
        <v>0.65302499999999997</v>
      </c>
      <c r="X24" s="216">
        <v>0.61153199999999996</v>
      </c>
      <c r="Y24" s="216">
        <v>0.43548999999999999</v>
      </c>
      <c r="Z24" s="216">
        <v>0.219476</v>
      </c>
      <c r="AA24" s="216">
        <v>0.224659</v>
      </c>
      <c r="AB24" s="216">
        <v>0.33029999999999998</v>
      </c>
      <c r="AC24" s="216">
        <v>0.469165</v>
      </c>
      <c r="AD24" s="216">
        <v>0.47146700000000002</v>
      </c>
      <c r="AE24" s="216">
        <v>0.468694</v>
      </c>
      <c r="AF24" s="216">
        <v>0.35019600000000001</v>
      </c>
      <c r="AG24" s="216">
        <v>0.33010200000000001</v>
      </c>
      <c r="AH24" s="216">
        <v>0.30165999999999998</v>
      </c>
      <c r="AI24" s="216">
        <v>0.38891300000000001</v>
      </c>
      <c r="AJ24" s="216">
        <v>0.32802799999999999</v>
      </c>
      <c r="AK24" s="216">
        <v>0.35515200000000002</v>
      </c>
      <c r="AL24" s="216">
        <v>0.41354800000000003</v>
      </c>
      <c r="AM24" s="216">
        <v>0.35356500000000002</v>
      </c>
      <c r="AN24" s="216">
        <v>0.29100999999999999</v>
      </c>
      <c r="AO24" s="216">
        <v>0.24776000000000001</v>
      </c>
      <c r="AP24" s="216">
        <v>0.30552099999999999</v>
      </c>
      <c r="AQ24" s="216">
        <v>0.32592599999999999</v>
      </c>
      <c r="AR24" s="216">
        <v>0.275731</v>
      </c>
      <c r="AS24" s="216">
        <v>0.49734299999999998</v>
      </c>
      <c r="AT24" s="216">
        <v>0.30169699999999999</v>
      </c>
      <c r="AU24" s="216">
        <v>0.40487499999999998</v>
      </c>
      <c r="AV24" s="216">
        <v>0.19303799999999999</v>
      </c>
      <c r="AW24" s="216">
        <v>0.25280000000000002</v>
      </c>
      <c r="AX24" s="216">
        <v>8.6726999999999999E-2</v>
      </c>
      <c r="AY24" s="216">
        <v>0.28869400000000001</v>
      </c>
      <c r="AZ24" s="216">
        <v>0.35461700000000002</v>
      </c>
      <c r="BA24" s="216">
        <v>0.27101199999999998</v>
      </c>
      <c r="BB24" s="216">
        <v>0.40049699999999999</v>
      </c>
      <c r="BC24" s="216">
        <v>0.35953800000000002</v>
      </c>
      <c r="BD24" s="216">
        <v>0.48436200000000001</v>
      </c>
      <c r="BE24" s="216">
        <v>0.43760100000000002</v>
      </c>
      <c r="BF24" s="216">
        <v>0.2395118</v>
      </c>
      <c r="BG24" s="216">
        <v>0.29293770000000002</v>
      </c>
      <c r="BH24" s="327">
        <v>0.32525799999999999</v>
      </c>
      <c r="BI24" s="327">
        <v>0.29148269999999998</v>
      </c>
      <c r="BJ24" s="327">
        <v>0.25520350000000003</v>
      </c>
      <c r="BK24" s="327">
        <v>0.28160380000000002</v>
      </c>
      <c r="BL24" s="327">
        <v>0.29731180000000001</v>
      </c>
      <c r="BM24" s="327">
        <v>0.335953</v>
      </c>
      <c r="BN24" s="327">
        <v>0.3190904</v>
      </c>
      <c r="BO24" s="327">
        <v>0.33787010000000001</v>
      </c>
      <c r="BP24" s="327">
        <v>0.29548370000000002</v>
      </c>
      <c r="BQ24" s="327">
        <v>0.2850627</v>
      </c>
      <c r="BR24" s="327">
        <v>0.32330629999999999</v>
      </c>
      <c r="BS24" s="327">
        <v>0.39415430000000001</v>
      </c>
      <c r="BT24" s="327">
        <v>0.3063768</v>
      </c>
      <c r="BU24" s="327">
        <v>0.26372950000000001</v>
      </c>
      <c r="BV24" s="327">
        <v>0.253635</v>
      </c>
    </row>
    <row r="25" spans="1:74" ht="11.1" customHeight="1" x14ac:dyDescent="0.2">
      <c r="A25" s="61" t="s">
        <v>195</v>
      </c>
      <c r="B25" s="175" t="s">
        <v>194</v>
      </c>
      <c r="C25" s="216">
        <v>-0.127303</v>
      </c>
      <c r="D25" s="216">
        <v>-0.11440400000000001</v>
      </c>
      <c r="E25" s="216">
        <v>-0.100693</v>
      </c>
      <c r="F25" s="216">
        <v>-9.7717999999999999E-2</v>
      </c>
      <c r="G25" s="216">
        <v>-0.11278199999999999</v>
      </c>
      <c r="H25" s="216">
        <v>-8.2954E-2</v>
      </c>
      <c r="I25" s="216">
        <v>-8.5912000000000002E-2</v>
      </c>
      <c r="J25" s="216">
        <v>-5.0445999999999998E-2</v>
      </c>
      <c r="K25" s="216">
        <v>-5.3696000000000001E-2</v>
      </c>
      <c r="L25" s="216">
        <v>-2.7373000000000001E-2</v>
      </c>
      <c r="M25" s="216">
        <v>-2.4428999999999999E-2</v>
      </c>
      <c r="N25" s="216">
        <v>-3.7005999999999997E-2</v>
      </c>
      <c r="O25" s="216">
        <v>-5.0924999999999998E-2</v>
      </c>
      <c r="P25" s="216">
        <v>-8.9623999999999995E-2</v>
      </c>
      <c r="Q25" s="216">
        <v>-4.4921000000000003E-2</v>
      </c>
      <c r="R25" s="216">
        <v>-6.2981999999999996E-2</v>
      </c>
      <c r="S25" s="216">
        <v>-7.5198000000000001E-2</v>
      </c>
      <c r="T25" s="216">
        <v>-3.1283999999999999E-2</v>
      </c>
      <c r="U25" s="216">
        <v>-3.7841E-2</v>
      </c>
      <c r="V25" s="216">
        <v>-3.5020000000000003E-2</v>
      </c>
      <c r="W25" s="216">
        <v>-3.7310999999999997E-2</v>
      </c>
      <c r="X25" s="216">
        <v>-4.7928999999999999E-2</v>
      </c>
      <c r="Y25" s="216">
        <v>-4.0979000000000002E-2</v>
      </c>
      <c r="Z25" s="216">
        <v>-5.0810000000000001E-2</v>
      </c>
      <c r="AA25" s="216">
        <v>-0.10092</v>
      </c>
      <c r="AB25" s="216">
        <v>-7.2291999999999995E-2</v>
      </c>
      <c r="AC25" s="216">
        <v>-9.8128999999999994E-2</v>
      </c>
      <c r="AD25" s="216">
        <v>-0.101425</v>
      </c>
      <c r="AE25" s="216">
        <v>-6.3158000000000006E-2</v>
      </c>
      <c r="AF25" s="216">
        <v>-0.109459</v>
      </c>
      <c r="AG25" s="216">
        <v>-8.2584000000000005E-2</v>
      </c>
      <c r="AH25" s="216">
        <v>-8.7225999999999998E-2</v>
      </c>
      <c r="AI25" s="216">
        <v>-6.8756999999999999E-2</v>
      </c>
      <c r="AJ25" s="216">
        <v>-0.100949</v>
      </c>
      <c r="AK25" s="216">
        <v>-9.4254000000000004E-2</v>
      </c>
      <c r="AL25" s="216">
        <v>-7.7868000000000007E-2</v>
      </c>
      <c r="AM25" s="216">
        <v>-7.8240000000000004E-2</v>
      </c>
      <c r="AN25" s="216">
        <v>-5.3551000000000001E-2</v>
      </c>
      <c r="AO25" s="216">
        <v>-7.3511999999999994E-2</v>
      </c>
      <c r="AP25" s="216">
        <v>-8.8530999999999999E-2</v>
      </c>
      <c r="AQ25" s="216">
        <v>-0.10022</v>
      </c>
      <c r="AR25" s="216">
        <v>-8.8069999999999996E-2</v>
      </c>
      <c r="AS25" s="216">
        <v>-6.9126000000000007E-2</v>
      </c>
      <c r="AT25" s="216">
        <v>-5.833E-2</v>
      </c>
      <c r="AU25" s="216">
        <v>-5.0602000000000001E-2</v>
      </c>
      <c r="AV25" s="216">
        <v>-7.6262999999999997E-2</v>
      </c>
      <c r="AW25" s="216">
        <v>-6.2921000000000005E-2</v>
      </c>
      <c r="AX25" s="216">
        <v>-6.2950000000000006E-2</v>
      </c>
      <c r="AY25" s="216">
        <v>-0.124609</v>
      </c>
      <c r="AZ25" s="216">
        <v>-7.4506000000000003E-2</v>
      </c>
      <c r="BA25" s="216">
        <v>-0.110225</v>
      </c>
      <c r="BB25" s="216">
        <v>-0.113814</v>
      </c>
      <c r="BC25" s="216">
        <v>-8.6721999999999994E-2</v>
      </c>
      <c r="BD25" s="216">
        <v>-2.4161999999999999E-2</v>
      </c>
      <c r="BE25" s="216">
        <v>-4.1029000000000003E-2</v>
      </c>
      <c r="BF25" s="216">
        <v>-5.1631712902999997E-2</v>
      </c>
      <c r="BG25" s="216">
        <v>-7.7237929999999996E-2</v>
      </c>
      <c r="BH25" s="327">
        <v>-4.5674899999999997E-2</v>
      </c>
      <c r="BI25" s="327">
        <v>-4.1049500000000003E-2</v>
      </c>
      <c r="BJ25" s="327">
        <v>-4.1176999999999998E-2</v>
      </c>
      <c r="BK25" s="327">
        <v>-8.1576899999999994E-2</v>
      </c>
      <c r="BL25" s="327">
        <v>-7.9005900000000004E-2</v>
      </c>
      <c r="BM25" s="327">
        <v>-7.4675599999999995E-2</v>
      </c>
      <c r="BN25" s="327">
        <v>-6.9564799999999996E-2</v>
      </c>
      <c r="BO25" s="327">
        <v>-6.1038700000000001E-2</v>
      </c>
      <c r="BP25" s="327">
        <v>-5.7592400000000002E-2</v>
      </c>
      <c r="BQ25" s="327">
        <v>-4.8774699999999997E-2</v>
      </c>
      <c r="BR25" s="327">
        <v>-3.47926E-2</v>
      </c>
      <c r="BS25" s="327">
        <v>-4.0897299999999998E-2</v>
      </c>
      <c r="BT25" s="327">
        <v>-4.0094600000000001E-2</v>
      </c>
      <c r="BU25" s="327">
        <v>-3.61765E-2</v>
      </c>
      <c r="BV25" s="327">
        <v>-3.6910800000000001E-2</v>
      </c>
    </row>
    <row r="26" spans="1:74" ht="11.1" customHeight="1" x14ac:dyDescent="0.2">
      <c r="A26" s="61" t="s">
        <v>186</v>
      </c>
      <c r="B26" s="175" t="s">
        <v>899</v>
      </c>
      <c r="C26" s="216">
        <v>0.67927599999999999</v>
      </c>
      <c r="D26" s="216">
        <v>0.52331700000000003</v>
      </c>
      <c r="E26" s="216">
        <v>0.477572</v>
      </c>
      <c r="F26" s="216">
        <v>0.58134799999999998</v>
      </c>
      <c r="G26" s="216">
        <v>0.59395900000000001</v>
      </c>
      <c r="H26" s="216">
        <v>0.61932100000000001</v>
      </c>
      <c r="I26" s="216">
        <v>0.58769199999999999</v>
      </c>
      <c r="J26" s="216">
        <v>0.67286199999999996</v>
      </c>
      <c r="K26" s="216">
        <v>0.40636100000000003</v>
      </c>
      <c r="L26" s="216">
        <v>0.40954800000000002</v>
      </c>
      <c r="M26" s="216">
        <v>0.37692199999999998</v>
      </c>
      <c r="N26" s="216">
        <v>0.32000400000000001</v>
      </c>
      <c r="O26" s="216">
        <v>0.413443</v>
      </c>
      <c r="P26" s="216">
        <v>0.37568800000000002</v>
      </c>
      <c r="Q26" s="216">
        <v>0.42304900000000001</v>
      </c>
      <c r="R26" s="216">
        <v>0.60692999999999997</v>
      </c>
      <c r="S26" s="216">
        <v>0.71012399999999998</v>
      </c>
      <c r="T26" s="216">
        <v>0.55662400000000001</v>
      </c>
      <c r="U26" s="216">
        <v>0.510768</v>
      </c>
      <c r="V26" s="216">
        <v>0.48885000000000001</v>
      </c>
      <c r="W26" s="216">
        <v>0.38449299999999997</v>
      </c>
      <c r="X26" s="216">
        <v>0.37327900000000003</v>
      </c>
      <c r="Y26" s="216">
        <v>0.37920999999999999</v>
      </c>
      <c r="Z26" s="216">
        <v>0.325872</v>
      </c>
      <c r="AA26" s="216">
        <v>0.26157399999999997</v>
      </c>
      <c r="AB26" s="216">
        <v>0.27193600000000001</v>
      </c>
      <c r="AC26" s="216">
        <v>0.374917</v>
      </c>
      <c r="AD26" s="216">
        <v>0.52061100000000005</v>
      </c>
      <c r="AE26" s="216">
        <v>0.72877599999999998</v>
      </c>
      <c r="AF26" s="216">
        <v>0.49560999999999999</v>
      </c>
      <c r="AG26" s="216">
        <v>0.51767099999999999</v>
      </c>
      <c r="AH26" s="216">
        <v>0.57500200000000001</v>
      </c>
      <c r="AI26" s="216">
        <v>0.28424300000000002</v>
      </c>
      <c r="AJ26" s="216">
        <v>0.385185</v>
      </c>
      <c r="AK26" s="216">
        <v>0.32465100000000002</v>
      </c>
      <c r="AL26" s="216">
        <v>0.465082</v>
      </c>
      <c r="AM26" s="216">
        <v>0.38002399999999997</v>
      </c>
      <c r="AN26" s="216">
        <v>0.42128500000000002</v>
      </c>
      <c r="AO26" s="216">
        <v>0.43267</v>
      </c>
      <c r="AP26" s="216">
        <v>0.45662000000000003</v>
      </c>
      <c r="AQ26" s="216">
        <v>0.50479499999999999</v>
      </c>
      <c r="AR26" s="216">
        <v>0.61675100000000005</v>
      </c>
      <c r="AS26" s="216">
        <v>0.58897200000000005</v>
      </c>
      <c r="AT26" s="216">
        <v>0.66100700000000001</v>
      </c>
      <c r="AU26" s="216">
        <v>0.547539</v>
      </c>
      <c r="AV26" s="216">
        <v>0.392349</v>
      </c>
      <c r="AW26" s="216">
        <v>0.20044699999999999</v>
      </c>
      <c r="AX26" s="216">
        <v>0.28179599999999999</v>
      </c>
      <c r="AY26" s="216">
        <v>0.33534999999999998</v>
      </c>
      <c r="AZ26" s="216">
        <v>0.34716799999999998</v>
      </c>
      <c r="BA26" s="216">
        <v>0.33525899999999997</v>
      </c>
      <c r="BB26" s="216">
        <v>0.57949399999999995</v>
      </c>
      <c r="BC26" s="216">
        <v>0.64158800000000005</v>
      </c>
      <c r="BD26" s="216">
        <v>0.71909999999999996</v>
      </c>
      <c r="BE26" s="216">
        <v>0.59786499999999998</v>
      </c>
      <c r="BF26" s="216">
        <v>0.42733916359000002</v>
      </c>
      <c r="BG26" s="216">
        <v>0.58312925638000002</v>
      </c>
      <c r="BH26" s="327">
        <v>0.34105679999999999</v>
      </c>
      <c r="BI26" s="327">
        <v>0.41760839999999999</v>
      </c>
      <c r="BJ26" s="327">
        <v>0.41080800000000001</v>
      </c>
      <c r="BK26" s="327">
        <v>0.42389480000000002</v>
      </c>
      <c r="BL26" s="327">
        <v>0.37186819999999998</v>
      </c>
      <c r="BM26" s="327">
        <v>0.40592850000000003</v>
      </c>
      <c r="BN26" s="327">
        <v>0.58846050000000005</v>
      </c>
      <c r="BO26" s="327">
        <v>0.70015550000000004</v>
      </c>
      <c r="BP26" s="327">
        <v>0.70268580000000003</v>
      </c>
      <c r="BQ26" s="327">
        <v>0.55470640000000004</v>
      </c>
      <c r="BR26" s="327">
        <v>0.55051240000000001</v>
      </c>
      <c r="BS26" s="327">
        <v>0.44718839999999999</v>
      </c>
      <c r="BT26" s="327">
        <v>0.41433930000000002</v>
      </c>
      <c r="BU26" s="327">
        <v>0.4277261</v>
      </c>
      <c r="BV26" s="327">
        <v>0.43027520000000002</v>
      </c>
    </row>
    <row r="27" spans="1:74" ht="11.1" customHeight="1" x14ac:dyDescent="0.2">
      <c r="A27" s="61" t="s">
        <v>185</v>
      </c>
      <c r="B27" s="175" t="s">
        <v>556</v>
      </c>
      <c r="C27" s="216">
        <v>-0.28425800000000001</v>
      </c>
      <c r="D27" s="216">
        <v>-0.31931300000000001</v>
      </c>
      <c r="E27" s="216">
        <v>-0.36479600000000001</v>
      </c>
      <c r="F27" s="216">
        <v>-0.34349800000000003</v>
      </c>
      <c r="G27" s="216">
        <v>-0.27178099999999999</v>
      </c>
      <c r="H27" s="216">
        <v>-0.30591699999999999</v>
      </c>
      <c r="I27" s="216">
        <v>-0.35006599999999999</v>
      </c>
      <c r="J27" s="216">
        <v>-0.34638799999999997</v>
      </c>
      <c r="K27" s="216">
        <v>-0.37446200000000002</v>
      </c>
      <c r="L27" s="216">
        <v>-0.43584499999999998</v>
      </c>
      <c r="M27" s="216">
        <v>-0.45229900000000001</v>
      </c>
      <c r="N27" s="216">
        <v>-0.52637400000000001</v>
      </c>
      <c r="O27" s="216">
        <v>-0.38731199999999999</v>
      </c>
      <c r="P27" s="216">
        <v>-0.46967599999999998</v>
      </c>
      <c r="Q27" s="216">
        <v>-0.25974999999999998</v>
      </c>
      <c r="R27" s="216">
        <v>-0.226794</v>
      </c>
      <c r="S27" s="216">
        <v>-0.21154999999999999</v>
      </c>
      <c r="T27" s="216">
        <v>-0.21889800000000001</v>
      </c>
      <c r="U27" s="216">
        <v>-0.27580399999999999</v>
      </c>
      <c r="V27" s="216">
        <v>-0.30967299999999998</v>
      </c>
      <c r="W27" s="216">
        <v>-0.27995700000000001</v>
      </c>
      <c r="X27" s="216">
        <v>-0.34545199999999998</v>
      </c>
      <c r="Y27" s="216">
        <v>-0.38817099999999999</v>
      </c>
      <c r="Z27" s="216">
        <v>-0.56983399999999995</v>
      </c>
      <c r="AA27" s="216">
        <v>-0.43252099999999999</v>
      </c>
      <c r="AB27" s="216">
        <v>-0.41231200000000001</v>
      </c>
      <c r="AC27" s="216">
        <v>-0.36490400000000001</v>
      </c>
      <c r="AD27" s="216">
        <v>-0.33772799999999997</v>
      </c>
      <c r="AE27" s="216">
        <v>-0.44778600000000002</v>
      </c>
      <c r="AF27" s="216">
        <v>-0.31682700000000003</v>
      </c>
      <c r="AG27" s="216">
        <v>-0.38149899999999998</v>
      </c>
      <c r="AH27" s="216">
        <v>-0.34684900000000002</v>
      </c>
      <c r="AI27" s="216">
        <v>-0.257685</v>
      </c>
      <c r="AJ27" s="216">
        <v>-0.31814900000000002</v>
      </c>
      <c r="AK27" s="216">
        <v>-0.45615899999999998</v>
      </c>
      <c r="AL27" s="216">
        <v>-0.63222100000000003</v>
      </c>
      <c r="AM27" s="216">
        <v>-0.47760599999999998</v>
      </c>
      <c r="AN27" s="216">
        <v>-0.49651200000000001</v>
      </c>
      <c r="AO27" s="216">
        <v>-0.34403600000000001</v>
      </c>
      <c r="AP27" s="216">
        <v>-0.28970600000000002</v>
      </c>
      <c r="AQ27" s="216">
        <v>-0.34297499999999997</v>
      </c>
      <c r="AR27" s="216">
        <v>-0.29919499999999999</v>
      </c>
      <c r="AS27" s="216">
        <v>-0.47980499999999998</v>
      </c>
      <c r="AT27" s="216">
        <v>-0.416072</v>
      </c>
      <c r="AU27" s="216">
        <v>-0.29355999999999999</v>
      </c>
      <c r="AV27" s="216">
        <v>-0.37540699999999999</v>
      </c>
      <c r="AW27" s="216">
        <v>-0.54247900000000004</v>
      </c>
      <c r="AX27" s="216">
        <v>-0.49987599999999999</v>
      </c>
      <c r="AY27" s="216">
        <v>-0.51762399999999997</v>
      </c>
      <c r="AZ27" s="216">
        <v>-0.65686299999999997</v>
      </c>
      <c r="BA27" s="216">
        <v>-0.52534199999999998</v>
      </c>
      <c r="BB27" s="216">
        <v>-0.44656600000000002</v>
      </c>
      <c r="BC27" s="216">
        <v>-0.51119899999999996</v>
      </c>
      <c r="BD27" s="216">
        <v>-0.45565</v>
      </c>
      <c r="BE27" s="216">
        <v>-0.42692000000000002</v>
      </c>
      <c r="BF27" s="216">
        <v>-0.47893548387000001</v>
      </c>
      <c r="BG27" s="216">
        <v>-0.60847674802999996</v>
      </c>
      <c r="BH27" s="327">
        <v>-0.57568830000000004</v>
      </c>
      <c r="BI27" s="327">
        <v>-0.57236640000000005</v>
      </c>
      <c r="BJ27" s="327">
        <v>-0.75090380000000001</v>
      </c>
      <c r="BK27" s="327">
        <v>-0.51967949999999996</v>
      </c>
      <c r="BL27" s="327">
        <v>-0.46793210000000002</v>
      </c>
      <c r="BM27" s="327">
        <v>-0.56499600000000005</v>
      </c>
      <c r="BN27" s="327">
        <v>-0.42414429999999997</v>
      </c>
      <c r="BO27" s="327">
        <v>-0.3996729</v>
      </c>
      <c r="BP27" s="327">
        <v>-0.4636342</v>
      </c>
      <c r="BQ27" s="327">
        <v>-0.34132849999999998</v>
      </c>
      <c r="BR27" s="327">
        <v>-0.42895709999999998</v>
      </c>
      <c r="BS27" s="327">
        <v>-0.4277743</v>
      </c>
      <c r="BT27" s="327">
        <v>-0.53951150000000003</v>
      </c>
      <c r="BU27" s="327">
        <v>-0.49950319999999998</v>
      </c>
      <c r="BV27" s="327">
        <v>-0.65000690000000005</v>
      </c>
    </row>
    <row r="28" spans="1:74" ht="11.1" customHeight="1" x14ac:dyDescent="0.2">
      <c r="A28" s="61" t="s">
        <v>187</v>
      </c>
      <c r="B28" s="175" t="s">
        <v>183</v>
      </c>
      <c r="C28" s="216">
        <v>-0.108415</v>
      </c>
      <c r="D28" s="216">
        <v>-8.5020999999999999E-2</v>
      </c>
      <c r="E28" s="216">
        <v>-9.5011999999999999E-2</v>
      </c>
      <c r="F28" s="216">
        <v>-4.4839999999999998E-2</v>
      </c>
      <c r="G28" s="216">
        <v>-7.5244000000000005E-2</v>
      </c>
      <c r="H28" s="216">
        <v>-0.109642</v>
      </c>
      <c r="I28" s="216">
        <v>-9.4004000000000004E-2</v>
      </c>
      <c r="J28" s="216">
        <v>1.4028000000000001E-2</v>
      </c>
      <c r="K28" s="216">
        <v>-4.7139E-2</v>
      </c>
      <c r="L28" s="216">
        <v>-4.3652999999999997E-2</v>
      </c>
      <c r="M28" s="216">
        <v>-0.114346</v>
      </c>
      <c r="N28" s="216">
        <v>-0.13062299999999999</v>
      </c>
      <c r="O28" s="216">
        <v>-0.102562</v>
      </c>
      <c r="P28" s="216">
        <v>-2.7722E-2</v>
      </c>
      <c r="Q28" s="216">
        <v>-8.8000999999999996E-2</v>
      </c>
      <c r="R28" s="216">
        <v>-3.2916000000000001E-2</v>
      </c>
      <c r="S28" s="216">
        <v>-6.96E-3</v>
      </c>
      <c r="T28" s="216">
        <v>-8.0756999999999995E-2</v>
      </c>
      <c r="U28" s="216">
        <v>-5.5384999999999997E-2</v>
      </c>
      <c r="V28" s="216">
        <v>-7.1044999999999997E-2</v>
      </c>
      <c r="W28" s="216">
        <v>-7.2501999999999997E-2</v>
      </c>
      <c r="X28" s="216">
        <v>-3.9684999999999998E-2</v>
      </c>
      <c r="Y28" s="216">
        <v>-0.127744</v>
      </c>
      <c r="Z28" s="216">
        <v>-0.15129200000000001</v>
      </c>
      <c r="AA28" s="216">
        <v>-9.3799999999999994E-2</v>
      </c>
      <c r="AB28" s="216">
        <v>-5.2289000000000002E-2</v>
      </c>
      <c r="AC28" s="216">
        <v>-5.0636E-2</v>
      </c>
      <c r="AD28" s="216">
        <v>3.0120999999999998E-2</v>
      </c>
      <c r="AE28" s="216">
        <v>-5.4271E-2</v>
      </c>
      <c r="AF28" s="216">
        <v>-4.3323E-2</v>
      </c>
      <c r="AG28" s="216">
        <v>-0.120987</v>
      </c>
      <c r="AH28" s="216">
        <v>-0.14932500000000001</v>
      </c>
      <c r="AI28" s="216">
        <v>-5.0099999999999997E-3</v>
      </c>
      <c r="AJ28" s="216">
        <v>-0.11280999999999999</v>
      </c>
      <c r="AK28" s="216">
        <v>-0.109302</v>
      </c>
      <c r="AL28" s="216">
        <v>-5.3518999999999997E-2</v>
      </c>
      <c r="AM28" s="216">
        <v>-0.108741</v>
      </c>
      <c r="AN28" s="216">
        <v>-6.5749000000000002E-2</v>
      </c>
      <c r="AO28" s="216">
        <v>8.0300000000000007E-3</v>
      </c>
      <c r="AP28" s="216">
        <v>-5.9204E-2</v>
      </c>
      <c r="AQ28" s="216">
        <v>4.0758999999999997E-2</v>
      </c>
      <c r="AR28" s="216">
        <v>5.7241E-2</v>
      </c>
      <c r="AS28" s="216">
        <v>-2.1623E-2</v>
      </c>
      <c r="AT28" s="216">
        <v>-2.1264000000000002E-2</v>
      </c>
      <c r="AU28" s="216">
        <v>-9.6543000000000004E-2</v>
      </c>
      <c r="AV28" s="216">
        <v>-3.5747000000000001E-2</v>
      </c>
      <c r="AW28" s="216">
        <v>-8.9421E-2</v>
      </c>
      <c r="AX28" s="216">
        <v>-4.6952000000000001E-2</v>
      </c>
      <c r="AY28" s="216">
        <v>-5.0513000000000002E-2</v>
      </c>
      <c r="AZ28" s="216">
        <v>-5.8876999999999999E-2</v>
      </c>
      <c r="BA28" s="216">
        <v>2.5357000000000001E-2</v>
      </c>
      <c r="BB28" s="216">
        <v>-3.8044000000000001E-2</v>
      </c>
      <c r="BC28" s="216">
        <v>-6.9740000000000002E-3</v>
      </c>
      <c r="BD28" s="216">
        <v>-7.5177999999999995E-2</v>
      </c>
      <c r="BE28" s="216">
        <v>3.2404000000000002E-2</v>
      </c>
      <c r="BF28" s="216">
        <v>-5.6783410138E-2</v>
      </c>
      <c r="BG28" s="216">
        <v>-1.3078549738000001E-3</v>
      </c>
      <c r="BH28" s="327">
        <v>-2.8634799999999998E-2</v>
      </c>
      <c r="BI28" s="327">
        <v>-0.12138069999999999</v>
      </c>
      <c r="BJ28" s="327">
        <v>-0.1140174</v>
      </c>
      <c r="BK28" s="327">
        <v>-6.2179900000000003E-2</v>
      </c>
      <c r="BL28" s="327">
        <v>-2.3637999999999999E-2</v>
      </c>
      <c r="BM28" s="327">
        <v>-2.4921200000000001E-2</v>
      </c>
      <c r="BN28" s="327">
        <v>3.9978000000000001E-3</v>
      </c>
      <c r="BO28" s="327">
        <v>6.9109899999999997E-3</v>
      </c>
      <c r="BP28" s="327">
        <v>-9.0009600000000006E-3</v>
      </c>
      <c r="BQ28" s="327">
        <v>1.33668E-2</v>
      </c>
      <c r="BR28" s="327">
        <v>4.9102600000000003E-2</v>
      </c>
      <c r="BS28" s="327">
        <v>1.1069300000000001E-2</v>
      </c>
      <c r="BT28" s="327">
        <v>-4.0130399999999997E-2</v>
      </c>
      <c r="BU28" s="327">
        <v>-0.12075569999999999</v>
      </c>
      <c r="BV28" s="327">
        <v>-9.6374799999999997E-2</v>
      </c>
    </row>
    <row r="29" spans="1:74" ht="11.1" customHeight="1" x14ac:dyDescent="0.2">
      <c r="A29" s="61" t="s">
        <v>188</v>
      </c>
      <c r="B29" s="175" t="s">
        <v>182</v>
      </c>
      <c r="C29" s="216">
        <v>-0.71566099999999999</v>
      </c>
      <c r="D29" s="216">
        <v>-0.78459599999999996</v>
      </c>
      <c r="E29" s="216">
        <v>-0.77438300000000004</v>
      </c>
      <c r="F29" s="216">
        <v>-0.98029900000000003</v>
      </c>
      <c r="G29" s="216">
        <v>-0.93951799999999996</v>
      </c>
      <c r="H29" s="216">
        <v>-0.99919899999999995</v>
      </c>
      <c r="I29" s="216">
        <v>-0.92926900000000001</v>
      </c>
      <c r="J29" s="216">
        <v>-0.86750899999999997</v>
      </c>
      <c r="K29" s="216">
        <v>-0.91755799999999998</v>
      </c>
      <c r="L29" s="216">
        <v>-0.95965299999999998</v>
      </c>
      <c r="M29" s="216">
        <v>-0.87261299999999997</v>
      </c>
      <c r="N29" s="216">
        <v>-0.83368900000000001</v>
      </c>
      <c r="O29" s="216">
        <v>-0.56065600000000004</v>
      </c>
      <c r="P29" s="216">
        <v>-0.65943200000000002</v>
      </c>
      <c r="Q29" s="216">
        <v>-0.66182700000000005</v>
      </c>
      <c r="R29" s="216">
        <v>-0.60541599999999995</v>
      </c>
      <c r="S29" s="216">
        <v>-0.95522200000000002</v>
      </c>
      <c r="T29" s="216">
        <v>-1.1718059999999999</v>
      </c>
      <c r="U29" s="216">
        <v>-1.243611</v>
      </c>
      <c r="V29" s="216">
        <v>-1.185028</v>
      </c>
      <c r="W29" s="216">
        <v>-1.2194039999999999</v>
      </c>
      <c r="X29" s="216">
        <v>-1.2250749999999999</v>
      </c>
      <c r="Y29" s="216">
        <v>-1.123059</v>
      </c>
      <c r="Z29" s="216">
        <v>-1.115955</v>
      </c>
      <c r="AA29" s="216">
        <v>-0.78434400000000004</v>
      </c>
      <c r="AB29" s="216">
        <v>-0.51559999999999995</v>
      </c>
      <c r="AC29" s="216">
        <v>-0.68960900000000003</v>
      </c>
      <c r="AD29" s="216">
        <v>-0.98100299999999996</v>
      </c>
      <c r="AE29" s="216">
        <v>-0.96360199999999996</v>
      </c>
      <c r="AF29" s="216">
        <v>-1.049671</v>
      </c>
      <c r="AG29" s="216">
        <v>-1.0783370000000001</v>
      </c>
      <c r="AH29" s="216">
        <v>-1.1483110000000001</v>
      </c>
      <c r="AI29" s="216">
        <v>-0.97137099999999998</v>
      </c>
      <c r="AJ29" s="216">
        <v>-0.80890499999999999</v>
      </c>
      <c r="AK29" s="216">
        <v>-0.964592</v>
      </c>
      <c r="AL29" s="216">
        <v>-0.89429099999999995</v>
      </c>
      <c r="AM29" s="216">
        <v>-0.77209000000000005</v>
      </c>
      <c r="AN29" s="216">
        <v>-0.55566800000000005</v>
      </c>
      <c r="AO29" s="216">
        <v>-0.694187</v>
      </c>
      <c r="AP29" s="216">
        <v>-0.97602999999999995</v>
      </c>
      <c r="AQ29" s="216">
        <v>-1.089038</v>
      </c>
      <c r="AR29" s="216">
        <v>-1.0778669999999999</v>
      </c>
      <c r="AS29" s="216">
        <v>-1.185584</v>
      </c>
      <c r="AT29" s="216">
        <v>-0.926292</v>
      </c>
      <c r="AU29" s="216">
        <v>-1.1738660000000001</v>
      </c>
      <c r="AV29" s="216">
        <v>-1.0487930000000001</v>
      </c>
      <c r="AW29" s="216">
        <v>-1.02772</v>
      </c>
      <c r="AX29" s="216">
        <v>-1.1450940000000001</v>
      </c>
      <c r="AY29" s="216">
        <v>-0.77566900000000005</v>
      </c>
      <c r="AZ29" s="216">
        <v>-0.70668500000000001</v>
      </c>
      <c r="BA29" s="216">
        <v>-1.0573049999999999</v>
      </c>
      <c r="BB29" s="216">
        <v>-1.119653</v>
      </c>
      <c r="BC29" s="216">
        <v>-1.1177319999999999</v>
      </c>
      <c r="BD29" s="216">
        <v>-1.3838779999999999</v>
      </c>
      <c r="BE29" s="216">
        <v>-1.2624109999999999</v>
      </c>
      <c r="BF29" s="216">
        <v>-1.1572258065000001</v>
      </c>
      <c r="BG29" s="216">
        <v>-1.1406137394</v>
      </c>
      <c r="BH29" s="327">
        <v>-1.087116</v>
      </c>
      <c r="BI29" s="327">
        <v>-1.065334</v>
      </c>
      <c r="BJ29" s="327">
        <v>-1.0488980000000001</v>
      </c>
      <c r="BK29" s="327">
        <v>-0.86455249999999995</v>
      </c>
      <c r="BL29" s="327">
        <v>-0.87882229999999995</v>
      </c>
      <c r="BM29" s="327">
        <v>-1.0655490000000001</v>
      </c>
      <c r="BN29" s="327">
        <v>-1.0868819999999999</v>
      </c>
      <c r="BO29" s="327">
        <v>-0.98060650000000005</v>
      </c>
      <c r="BP29" s="327">
        <v>-1.056975</v>
      </c>
      <c r="BQ29" s="327">
        <v>-1.156522</v>
      </c>
      <c r="BR29" s="327">
        <v>-1.140973</v>
      </c>
      <c r="BS29" s="327">
        <v>-1.2960050000000001</v>
      </c>
      <c r="BT29" s="327">
        <v>-1.107497</v>
      </c>
      <c r="BU29" s="327">
        <v>-1.1906300000000001</v>
      </c>
      <c r="BV29" s="327">
        <v>-1.186682</v>
      </c>
    </row>
    <row r="30" spans="1:74" ht="11.1" customHeight="1" x14ac:dyDescent="0.2">
      <c r="A30" s="61" t="s">
        <v>189</v>
      </c>
      <c r="B30" s="175" t="s">
        <v>184</v>
      </c>
      <c r="C30" s="216">
        <v>-5.5254999999999999E-2</v>
      </c>
      <c r="D30" s="216">
        <v>-8.4528000000000006E-2</v>
      </c>
      <c r="E30" s="216">
        <v>-0.14416799999999999</v>
      </c>
      <c r="F30" s="216">
        <v>-0.16911699999999999</v>
      </c>
      <c r="G30" s="216">
        <v>-0.24274200000000001</v>
      </c>
      <c r="H30" s="216">
        <v>-4.3923999999999998E-2</v>
      </c>
      <c r="I30" s="216">
        <v>-6.1351000000000003E-2</v>
      </c>
      <c r="J30" s="216">
        <v>-0.15021100000000001</v>
      </c>
      <c r="K30" s="216">
        <v>-8.6296999999999999E-2</v>
      </c>
      <c r="L30" s="216">
        <v>-0.108128</v>
      </c>
      <c r="M30" s="216">
        <v>-0.14735699999999999</v>
      </c>
      <c r="N30" s="216">
        <v>-0.29115099999999999</v>
      </c>
      <c r="O30" s="216">
        <v>-3.6120000000000002E-3</v>
      </c>
      <c r="P30" s="216">
        <v>-0.119379</v>
      </c>
      <c r="Q30" s="216">
        <v>-0.161467</v>
      </c>
      <c r="R30" s="216">
        <v>-0.12524099999999999</v>
      </c>
      <c r="S30" s="216">
        <v>-0.28809499999999999</v>
      </c>
      <c r="T30" s="216">
        <v>-0.22936300000000001</v>
      </c>
      <c r="U30" s="216">
        <v>-0.110277</v>
      </c>
      <c r="V30" s="216">
        <v>-9.0209999999999999E-2</v>
      </c>
      <c r="W30" s="216">
        <v>-5.2153999999999999E-2</v>
      </c>
      <c r="X30" s="216">
        <v>-0.12917999999999999</v>
      </c>
      <c r="Y30" s="216">
        <v>-0.125223</v>
      </c>
      <c r="Z30" s="216">
        <v>-0.20674699999999999</v>
      </c>
      <c r="AA30" s="216">
        <v>-0.19278999999999999</v>
      </c>
      <c r="AB30" s="216">
        <v>-0.20802899999999999</v>
      </c>
      <c r="AC30" s="216">
        <v>-0.290441</v>
      </c>
      <c r="AD30" s="216">
        <v>-0.143928</v>
      </c>
      <c r="AE30" s="216">
        <v>-0.153003</v>
      </c>
      <c r="AF30" s="216">
        <v>-0.25602000000000003</v>
      </c>
      <c r="AG30" s="216">
        <v>-0.179674</v>
      </c>
      <c r="AH30" s="216">
        <v>-0.162523</v>
      </c>
      <c r="AI30" s="216">
        <v>-0.162272</v>
      </c>
      <c r="AJ30" s="216">
        <v>-0.16389999999999999</v>
      </c>
      <c r="AK30" s="216">
        <v>-0.13819000000000001</v>
      </c>
      <c r="AL30" s="216">
        <v>-0.234016</v>
      </c>
      <c r="AM30" s="216">
        <v>-5.9195999999999999E-2</v>
      </c>
      <c r="AN30" s="216">
        <v>-0.12808</v>
      </c>
      <c r="AO30" s="216">
        <v>-0.17167499999999999</v>
      </c>
      <c r="AP30" s="216">
        <v>-0.26933099999999999</v>
      </c>
      <c r="AQ30" s="216">
        <v>-0.13130700000000001</v>
      </c>
      <c r="AR30" s="216">
        <v>-0.19269</v>
      </c>
      <c r="AS30" s="216">
        <v>-0.160383</v>
      </c>
      <c r="AT30" s="216">
        <v>-0.144792</v>
      </c>
      <c r="AU30" s="216">
        <v>-5.8845000000000001E-2</v>
      </c>
      <c r="AV30" s="216">
        <v>-0.12992000000000001</v>
      </c>
      <c r="AW30" s="216">
        <v>-6.3366000000000006E-2</v>
      </c>
      <c r="AX30" s="216">
        <v>-0.106366</v>
      </c>
      <c r="AY30" s="216">
        <v>1.645E-3</v>
      </c>
      <c r="AZ30" s="216">
        <v>-0.13738600000000001</v>
      </c>
      <c r="BA30" s="216">
        <v>-5.0294999999999999E-2</v>
      </c>
      <c r="BB30" s="216">
        <v>3.1120000000000002E-3</v>
      </c>
      <c r="BC30" s="216">
        <v>-0.18920000000000001</v>
      </c>
      <c r="BD30" s="216">
        <v>5.2709999999999996E-3</v>
      </c>
      <c r="BE30" s="216">
        <v>-8.1729999999999997E-3</v>
      </c>
      <c r="BF30" s="216">
        <v>-5.7520737326999999E-2</v>
      </c>
      <c r="BG30" s="216">
        <v>-8.6020051678999995E-2</v>
      </c>
      <c r="BH30" s="327">
        <v>-0.17104849999999999</v>
      </c>
      <c r="BI30" s="327">
        <v>-9.4604900000000006E-2</v>
      </c>
      <c r="BJ30" s="327">
        <v>-0.1154018</v>
      </c>
      <c r="BK30" s="327">
        <v>-9.8092299999999993E-2</v>
      </c>
      <c r="BL30" s="327">
        <v>-0.18323220000000001</v>
      </c>
      <c r="BM30" s="327">
        <v>-0.16356490000000001</v>
      </c>
      <c r="BN30" s="327">
        <v>-0.195076</v>
      </c>
      <c r="BO30" s="327">
        <v>-0.225021</v>
      </c>
      <c r="BP30" s="327">
        <v>-0.19050110000000001</v>
      </c>
      <c r="BQ30" s="327">
        <v>-0.1641724</v>
      </c>
      <c r="BR30" s="327">
        <v>-0.2035865</v>
      </c>
      <c r="BS30" s="327">
        <v>-0.154057</v>
      </c>
      <c r="BT30" s="327">
        <v>-0.15139720000000001</v>
      </c>
      <c r="BU30" s="327">
        <v>-9.5222399999999999E-2</v>
      </c>
      <c r="BV30" s="327">
        <v>-0.14605319999999999</v>
      </c>
    </row>
    <row r="31" spans="1:74" ht="11.1" customHeight="1" x14ac:dyDescent="0.2">
      <c r="A31" s="61" t="s">
        <v>196</v>
      </c>
      <c r="B31" s="646" t="s">
        <v>1238</v>
      </c>
      <c r="C31" s="216">
        <v>-0.35674800000000001</v>
      </c>
      <c r="D31" s="216">
        <v>-0.493979</v>
      </c>
      <c r="E31" s="216">
        <v>-0.54444499999999996</v>
      </c>
      <c r="F31" s="216">
        <v>-0.54872600000000005</v>
      </c>
      <c r="G31" s="216">
        <v>-0.48368699999999998</v>
      </c>
      <c r="H31" s="216">
        <v>-0.51135600000000003</v>
      </c>
      <c r="I31" s="216">
        <v>-0.56138600000000005</v>
      </c>
      <c r="J31" s="216">
        <v>-0.45619799999999999</v>
      </c>
      <c r="K31" s="216">
        <v>-0.50302999999999998</v>
      </c>
      <c r="L31" s="216">
        <v>-0.534999</v>
      </c>
      <c r="M31" s="216">
        <v>-0.499917</v>
      </c>
      <c r="N31" s="216">
        <v>-0.60217200000000004</v>
      </c>
      <c r="O31" s="216">
        <v>-0.44155499999999998</v>
      </c>
      <c r="P31" s="216">
        <v>-0.510324</v>
      </c>
      <c r="Q31" s="216">
        <v>-0.45750800000000003</v>
      </c>
      <c r="R31" s="216">
        <v>-0.54914799999999997</v>
      </c>
      <c r="S31" s="216">
        <v>-0.47328199999999998</v>
      </c>
      <c r="T31" s="216">
        <v>-0.49973899999999999</v>
      </c>
      <c r="U31" s="216">
        <v>-0.56082799999999999</v>
      </c>
      <c r="V31" s="216">
        <v>-0.52950600000000003</v>
      </c>
      <c r="W31" s="216">
        <v>-0.49703399999999998</v>
      </c>
      <c r="X31" s="216">
        <v>-0.57023599999999997</v>
      </c>
      <c r="Y31" s="216">
        <v>-0.46144600000000002</v>
      </c>
      <c r="Z31" s="216">
        <v>-0.61216899999999996</v>
      </c>
      <c r="AA31" s="216">
        <v>-0.44898100000000002</v>
      </c>
      <c r="AB31" s="216">
        <v>-0.52486999999999995</v>
      </c>
      <c r="AC31" s="216">
        <v>-0.68539300000000003</v>
      </c>
      <c r="AD31" s="216">
        <v>-0.574631</v>
      </c>
      <c r="AE31" s="216">
        <v>-0.47755700000000001</v>
      </c>
      <c r="AF31" s="216">
        <v>-0.50660000000000005</v>
      </c>
      <c r="AG31" s="216">
        <v>-0.50231999999999999</v>
      </c>
      <c r="AH31" s="216">
        <v>-0.54984200000000005</v>
      </c>
      <c r="AI31" s="216">
        <v>-0.45958300000000002</v>
      </c>
      <c r="AJ31" s="216">
        <v>-0.50228399999999995</v>
      </c>
      <c r="AK31" s="216">
        <v>-0.45525500000000002</v>
      </c>
      <c r="AL31" s="216">
        <v>-0.62553800000000004</v>
      </c>
      <c r="AM31" s="216">
        <v>-0.415856</v>
      </c>
      <c r="AN31" s="216">
        <v>-0.61516400000000004</v>
      </c>
      <c r="AO31" s="216">
        <v>-0.44947900000000002</v>
      </c>
      <c r="AP31" s="216">
        <v>-0.49995499999999998</v>
      </c>
      <c r="AQ31" s="216">
        <v>-0.44599299999999997</v>
      </c>
      <c r="AR31" s="216">
        <v>-0.42017900000000002</v>
      </c>
      <c r="AS31" s="216">
        <v>-0.49767400000000001</v>
      </c>
      <c r="AT31" s="216">
        <v>-0.45062400000000002</v>
      </c>
      <c r="AU31" s="216">
        <v>-0.56807200000000002</v>
      </c>
      <c r="AV31" s="216">
        <v>-0.50289899999999998</v>
      </c>
      <c r="AW31" s="216">
        <v>-0.566083</v>
      </c>
      <c r="AX31" s="216">
        <v>-0.65695899999999996</v>
      </c>
      <c r="AY31" s="216">
        <v>-0.56554899999999997</v>
      </c>
      <c r="AZ31" s="216">
        <v>-0.50556100000000004</v>
      </c>
      <c r="BA31" s="216">
        <v>-0.48792000000000002</v>
      </c>
      <c r="BB31" s="216">
        <v>-0.60557099999999997</v>
      </c>
      <c r="BC31" s="216">
        <v>-0.61728700000000003</v>
      </c>
      <c r="BD31" s="216">
        <v>-0.63300800000000002</v>
      </c>
      <c r="BE31" s="216">
        <v>-0.63468999999999998</v>
      </c>
      <c r="BF31" s="216">
        <v>-0.58817540000000001</v>
      </c>
      <c r="BG31" s="216">
        <v>-0.51932999999999996</v>
      </c>
      <c r="BH31" s="327">
        <v>-0.4941219</v>
      </c>
      <c r="BI31" s="327">
        <v>-0.52848070000000003</v>
      </c>
      <c r="BJ31" s="327">
        <v>-0.65518560000000003</v>
      </c>
      <c r="BK31" s="327">
        <v>-0.45293929999999999</v>
      </c>
      <c r="BL31" s="327">
        <v>-0.54300349999999997</v>
      </c>
      <c r="BM31" s="327">
        <v>-0.49955860000000002</v>
      </c>
      <c r="BN31" s="327">
        <v>-0.46294160000000001</v>
      </c>
      <c r="BO31" s="327">
        <v>-0.39940700000000001</v>
      </c>
      <c r="BP31" s="327">
        <v>-0.44122980000000001</v>
      </c>
      <c r="BQ31" s="327">
        <v>-0.46213090000000001</v>
      </c>
      <c r="BR31" s="327">
        <v>-0.49085099999999998</v>
      </c>
      <c r="BS31" s="327">
        <v>-0.49586819999999998</v>
      </c>
      <c r="BT31" s="327">
        <v>-0.51609400000000005</v>
      </c>
      <c r="BU31" s="327">
        <v>-0.56120610000000004</v>
      </c>
      <c r="BV31" s="327">
        <v>-0.66443730000000001</v>
      </c>
    </row>
    <row r="32" spans="1:74" ht="11.1" customHeight="1" x14ac:dyDescent="0.2">
      <c r="A32" s="61" t="s">
        <v>964</v>
      </c>
      <c r="B32" s="175" t="s">
        <v>134</v>
      </c>
      <c r="C32" s="216">
        <v>-0.31341241935000003</v>
      </c>
      <c r="D32" s="216">
        <v>0.35168031034000002</v>
      </c>
      <c r="E32" s="216">
        <v>0.27855587097000001</v>
      </c>
      <c r="F32" s="216">
        <v>0.28879483333</v>
      </c>
      <c r="G32" s="216">
        <v>-0.20194361290000001</v>
      </c>
      <c r="H32" s="216">
        <v>-0.47676806666999999</v>
      </c>
      <c r="I32" s="216">
        <v>-0.58489351612999996</v>
      </c>
      <c r="J32" s="216">
        <v>7.0681870967999993E-2</v>
      </c>
      <c r="K32" s="216">
        <v>-0.41340193333000003</v>
      </c>
      <c r="L32" s="216">
        <v>0.50867029032</v>
      </c>
      <c r="M32" s="216">
        <v>9.2098833332999994E-2</v>
      </c>
      <c r="N32" s="216">
        <v>-0.35369632258</v>
      </c>
      <c r="O32" s="216">
        <v>0.30337051612999999</v>
      </c>
      <c r="P32" s="216">
        <v>1.0225021429000001</v>
      </c>
      <c r="Q32" s="216">
        <v>0.16345012903</v>
      </c>
      <c r="R32" s="216">
        <v>-0.38123736667000002</v>
      </c>
      <c r="S32" s="216">
        <v>-0.43244274193999999</v>
      </c>
      <c r="T32" s="216">
        <v>-0.55847213333000001</v>
      </c>
      <c r="U32" s="216">
        <v>-0.27093570968000003</v>
      </c>
      <c r="V32" s="216">
        <v>-0.23191077419</v>
      </c>
      <c r="W32" s="216">
        <v>-0.1096295</v>
      </c>
      <c r="X32" s="216">
        <v>1.0327148387</v>
      </c>
      <c r="Y32" s="216">
        <v>0.42000189999999998</v>
      </c>
      <c r="Z32" s="216">
        <v>0.36874403226000002</v>
      </c>
      <c r="AA32" s="216">
        <v>0.72914190323000005</v>
      </c>
      <c r="AB32" s="216">
        <v>0.26874439286000001</v>
      </c>
      <c r="AC32" s="216">
        <v>5.8299322580999999E-2</v>
      </c>
      <c r="AD32" s="216">
        <v>-0.65855580000000002</v>
      </c>
      <c r="AE32" s="216">
        <v>-1.0200984516</v>
      </c>
      <c r="AF32" s="216">
        <v>-0.47807983332999998</v>
      </c>
      <c r="AG32" s="216">
        <v>-0.60673600000000005</v>
      </c>
      <c r="AH32" s="216">
        <v>-0.40878832257999997</v>
      </c>
      <c r="AI32" s="216">
        <v>-0.3940574</v>
      </c>
      <c r="AJ32" s="216">
        <v>0.81996016129000004</v>
      </c>
      <c r="AK32" s="216">
        <v>-0.14722336666999999</v>
      </c>
      <c r="AL32" s="216">
        <v>-0.34791709676999999</v>
      </c>
      <c r="AM32" s="216">
        <v>0.16203887097</v>
      </c>
      <c r="AN32" s="216">
        <v>0.92928332143000003</v>
      </c>
      <c r="AO32" s="216">
        <v>-0.16053251613</v>
      </c>
      <c r="AP32" s="216">
        <v>-0.53872043332999997</v>
      </c>
      <c r="AQ32" s="216">
        <v>-0.77976206451999996</v>
      </c>
      <c r="AR32" s="216">
        <v>-0.63651776667000004</v>
      </c>
      <c r="AS32" s="216">
        <v>-0.34812454839000001</v>
      </c>
      <c r="AT32" s="216">
        <v>-0.68607683871000003</v>
      </c>
      <c r="AU32" s="216">
        <v>-0.21651490000000001</v>
      </c>
      <c r="AV32" s="216">
        <v>0.60757406451999996</v>
      </c>
      <c r="AW32" s="216">
        <v>-0.42350949999999998</v>
      </c>
      <c r="AX32" s="216">
        <v>2.4860387096999999E-2</v>
      </c>
      <c r="AY32" s="216">
        <v>-0.16576487097000001</v>
      </c>
      <c r="AZ32" s="216">
        <v>0.53818837930999996</v>
      </c>
      <c r="BA32" s="216">
        <v>0.15895954839000001</v>
      </c>
      <c r="BB32" s="216">
        <v>-0.19371873333</v>
      </c>
      <c r="BC32" s="216">
        <v>-0.41844883870999999</v>
      </c>
      <c r="BD32" s="216">
        <v>-0.33927600000000002</v>
      </c>
      <c r="BE32" s="216">
        <v>-0.75997374194</v>
      </c>
      <c r="BF32" s="216">
        <v>-0.15982734055</v>
      </c>
      <c r="BG32" s="216">
        <v>-0.11741596485</v>
      </c>
      <c r="BH32" s="327">
        <v>0.86961140000000003</v>
      </c>
      <c r="BI32" s="327">
        <v>0.14790320000000001</v>
      </c>
      <c r="BJ32" s="327">
        <v>0.41945100000000002</v>
      </c>
      <c r="BK32" s="327">
        <v>0.2905393</v>
      </c>
      <c r="BL32" s="327">
        <v>0.75038559999999999</v>
      </c>
      <c r="BM32" s="327">
        <v>0.29387039999999998</v>
      </c>
      <c r="BN32" s="327">
        <v>-0.25129170000000001</v>
      </c>
      <c r="BO32" s="327">
        <v>-0.64538019999999996</v>
      </c>
      <c r="BP32" s="327">
        <v>-0.58428230000000003</v>
      </c>
      <c r="BQ32" s="327">
        <v>-0.49830380000000002</v>
      </c>
      <c r="BR32" s="327">
        <v>-0.24219470000000001</v>
      </c>
      <c r="BS32" s="327">
        <v>-0.1747553</v>
      </c>
      <c r="BT32" s="327">
        <v>0.7646733</v>
      </c>
      <c r="BU32" s="327">
        <v>0.12754489999999999</v>
      </c>
      <c r="BV32" s="327">
        <v>0.38021329999999998</v>
      </c>
    </row>
    <row r="33" spans="1:74" s="64" customFormat="1" ht="11.1" customHeight="1" x14ac:dyDescent="0.2">
      <c r="A33" s="61" t="s">
        <v>969</v>
      </c>
      <c r="B33" s="175" t="s">
        <v>548</v>
      </c>
      <c r="C33" s="216">
        <v>18.303740741999999</v>
      </c>
      <c r="D33" s="216">
        <v>18.643490448000001</v>
      </c>
      <c r="E33" s="216">
        <v>18.163895355000001</v>
      </c>
      <c r="F33" s="216">
        <v>18.210789500000001</v>
      </c>
      <c r="G33" s="216">
        <v>18.589159935000001</v>
      </c>
      <c r="H33" s="216">
        <v>18.857235599999999</v>
      </c>
      <c r="I33" s="216">
        <v>18.515473934999999</v>
      </c>
      <c r="J33" s="216">
        <v>19.155725871000001</v>
      </c>
      <c r="K33" s="216">
        <v>18.091847399999999</v>
      </c>
      <c r="L33" s="216">
        <v>18.705189451999999</v>
      </c>
      <c r="M33" s="216">
        <v>18.527893833</v>
      </c>
      <c r="N33" s="216">
        <v>18.120290774000001</v>
      </c>
      <c r="O33" s="216">
        <v>18.749480902999998</v>
      </c>
      <c r="P33" s="216">
        <v>18.643446857000001</v>
      </c>
      <c r="Q33" s="216">
        <v>18.530884226000001</v>
      </c>
      <c r="R33" s="216">
        <v>18.584191966999999</v>
      </c>
      <c r="S33" s="216">
        <v>18.779283484</v>
      </c>
      <c r="T33" s="216">
        <v>18.806021532999999</v>
      </c>
      <c r="U33" s="216">
        <v>19.257532096999999</v>
      </c>
      <c r="V33" s="216">
        <v>19.124727774</v>
      </c>
      <c r="W33" s="216">
        <v>19.252035500000002</v>
      </c>
      <c r="X33" s="216">
        <v>19.312049968</v>
      </c>
      <c r="Y33" s="216">
        <v>19.490920233000001</v>
      </c>
      <c r="Z33" s="216">
        <v>18.982942548</v>
      </c>
      <c r="AA33" s="216">
        <v>19.102296032000002</v>
      </c>
      <c r="AB33" s="216">
        <v>18.908344536000001</v>
      </c>
      <c r="AC33" s="216">
        <v>18.464252839</v>
      </c>
      <c r="AD33" s="216">
        <v>18.848696199999999</v>
      </c>
      <c r="AE33" s="216">
        <v>18.585342097000002</v>
      </c>
      <c r="AF33" s="216">
        <v>18.889858167</v>
      </c>
      <c r="AG33" s="216">
        <v>19.283221387000001</v>
      </c>
      <c r="AH33" s="216">
        <v>19.39997971</v>
      </c>
      <c r="AI33" s="216">
        <v>19.246584599999998</v>
      </c>
      <c r="AJ33" s="216">
        <v>19.691033935</v>
      </c>
      <c r="AK33" s="216">
        <v>19.370472967000001</v>
      </c>
      <c r="AL33" s="216">
        <v>19.457417129</v>
      </c>
      <c r="AM33" s="216">
        <v>19.217980258000001</v>
      </c>
      <c r="AN33" s="216">
        <v>19.676127464</v>
      </c>
      <c r="AO33" s="216">
        <v>19.350708903000001</v>
      </c>
      <c r="AP33" s="216">
        <v>19.262123567</v>
      </c>
      <c r="AQ33" s="216">
        <v>19.301263226</v>
      </c>
      <c r="AR33" s="216">
        <v>19.8408479</v>
      </c>
      <c r="AS33" s="216">
        <v>20.125967128999999</v>
      </c>
      <c r="AT33" s="216">
        <v>19.929101581000001</v>
      </c>
      <c r="AU33" s="216">
        <v>19.418701767000002</v>
      </c>
      <c r="AV33" s="216">
        <v>19.500289355</v>
      </c>
      <c r="AW33" s="216">
        <v>19.143826167</v>
      </c>
      <c r="AX33" s="216">
        <v>19.598970419</v>
      </c>
      <c r="AY33" s="216">
        <v>19.113255902999999</v>
      </c>
      <c r="AZ33" s="216">
        <v>19.680156172</v>
      </c>
      <c r="BA33" s="216">
        <v>19.616512</v>
      </c>
      <c r="BB33" s="216">
        <v>19.264248933000001</v>
      </c>
      <c r="BC33" s="216">
        <v>19.202136676999999</v>
      </c>
      <c r="BD33" s="216">
        <v>19.799620666999999</v>
      </c>
      <c r="BE33" s="216">
        <v>19.712155194000001</v>
      </c>
      <c r="BF33" s="216">
        <v>19.948866197000001</v>
      </c>
      <c r="BG33" s="216">
        <v>19.543009869999999</v>
      </c>
      <c r="BH33" s="327">
        <v>19.724609999999998</v>
      </c>
      <c r="BI33" s="327">
        <v>19.79579</v>
      </c>
      <c r="BJ33" s="327">
        <v>19.881460000000001</v>
      </c>
      <c r="BK33" s="327">
        <v>19.375800000000002</v>
      </c>
      <c r="BL33" s="327">
        <v>19.583500000000001</v>
      </c>
      <c r="BM33" s="327">
        <v>19.53191</v>
      </c>
      <c r="BN33" s="327">
        <v>19.500699999999998</v>
      </c>
      <c r="BO33" s="327">
        <v>19.56277</v>
      </c>
      <c r="BP33" s="327">
        <v>19.95177</v>
      </c>
      <c r="BQ33" s="327">
        <v>20.070920000000001</v>
      </c>
      <c r="BR33" s="327">
        <v>20.279070000000001</v>
      </c>
      <c r="BS33" s="327">
        <v>19.83962</v>
      </c>
      <c r="BT33" s="327">
        <v>20.006209999999999</v>
      </c>
      <c r="BU33" s="327">
        <v>20.050560000000001</v>
      </c>
      <c r="BV33" s="327">
        <v>20.129079999999998</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62"/>
      <c r="BE34" s="62"/>
      <c r="BF34" s="62"/>
      <c r="BG34" s="62"/>
      <c r="BH34" s="330"/>
      <c r="BI34" s="330"/>
      <c r="BJ34" s="330"/>
      <c r="BK34" s="330"/>
      <c r="BL34" s="330"/>
      <c r="BM34" s="330"/>
      <c r="BN34" s="330"/>
      <c r="BO34" s="330"/>
      <c r="BP34" s="330"/>
      <c r="BQ34" s="330"/>
      <c r="BR34" s="330"/>
      <c r="BS34" s="330"/>
      <c r="BT34" s="330"/>
      <c r="BU34" s="330"/>
      <c r="BV34" s="330"/>
    </row>
    <row r="35" spans="1:74" ht="11.1" customHeight="1" x14ac:dyDescent="0.2">
      <c r="A35" s="57"/>
      <c r="B35" s="65" t="s">
        <v>994</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62"/>
      <c r="BG35" s="62"/>
      <c r="BH35" s="330"/>
      <c r="BI35" s="330"/>
      <c r="BJ35" s="330"/>
      <c r="BK35" s="330"/>
      <c r="BL35" s="330"/>
      <c r="BM35" s="330"/>
      <c r="BN35" s="330"/>
      <c r="BO35" s="330"/>
      <c r="BP35" s="330"/>
      <c r="BQ35" s="330"/>
      <c r="BR35" s="330"/>
      <c r="BS35" s="330"/>
      <c r="BT35" s="330"/>
      <c r="BU35" s="330"/>
      <c r="BV35" s="330"/>
    </row>
    <row r="36" spans="1:74" ht="11.1" customHeight="1" x14ac:dyDescent="0.2">
      <c r="A36" s="639" t="s">
        <v>1233</v>
      </c>
      <c r="B36" s="646" t="s">
        <v>1236</v>
      </c>
      <c r="C36" s="216">
        <v>2.5947100000000001</v>
      </c>
      <c r="D36" s="216">
        <v>2.4661</v>
      </c>
      <c r="E36" s="216">
        <v>2.2349860000000001</v>
      </c>
      <c r="F36" s="216">
        <v>2.1471149999999999</v>
      </c>
      <c r="G36" s="216">
        <v>2.1553529999999999</v>
      </c>
      <c r="H36" s="216">
        <v>2.0537830000000001</v>
      </c>
      <c r="I36" s="216">
        <v>2.1293419999999998</v>
      </c>
      <c r="J36" s="216">
        <v>2.2114479999999999</v>
      </c>
      <c r="K36" s="216">
        <v>2.163999</v>
      </c>
      <c r="L36" s="216">
        <v>2.4323450000000002</v>
      </c>
      <c r="M36" s="216">
        <v>2.430866</v>
      </c>
      <c r="N36" s="216">
        <v>2.5891950000000001</v>
      </c>
      <c r="O36" s="216">
        <v>2.7892960000000002</v>
      </c>
      <c r="P36" s="216">
        <v>2.7567689999999998</v>
      </c>
      <c r="Q36" s="216">
        <v>2.5601560000000001</v>
      </c>
      <c r="R36" s="216">
        <v>2.3294999999999999</v>
      </c>
      <c r="S36" s="216">
        <v>2.1587329999999998</v>
      </c>
      <c r="T36" s="216">
        <v>2.1645289999999999</v>
      </c>
      <c r="U36" s="216">
        <v>2.2414849999999999</v>
      </c>
      <c r="V36" s="216">
        <v>2.2231160000000001</v>
      </c>
      <c r="W36" s="216">
        <v>2.4325679999999998</v>
      </c>
      <c r="X36" s="216">
        <v>2.5997270000000001</v>
      </c>
      <c r="Y36" s="216">
        <v>2.7993760000000001</v>
      </c>
      <c r="Z36" s="216">
        <v>2.9071609999999999</v>
      </c>
      <c r="AA36" s="216">
        <v>2.9860120000000001</v>
      </c>
      <c r="AB36" s="216">
        <v>2.6727889999999999</v>
      </c>
      <c r="AC36" s="216">
        <v>2.4283419999999998</v>
      </c>
      <c r="AD36" s="216">
        <v>2.2134749999999999</v>
      </c>
      <c r="AE36" s="216">
        <v>1.9665980000000001</v>
      </c>
      <c r="AF36" s="216">
        <v>2.183351</v>
      </c>
      <c r="AG36" s="216">
        <v>2.1500020000000002</v>
      </c>
      <c r="AH36" s="216">
        <v>2.3806210000000001</v>
      </c>
      <c r="AI36" s="216">
        <v>2.417964</v>
      </c>
      <c r="AJ36" s="216">
        <v>2.489938</v>
      </c>
      <c r="AK36" s="216">
        <v>2.7279779999999998</v>
      </c>
      <c r="AL36" s="216">
        <v>2.7722859999999998</v>
      </c>
      <c r="AM36" s="216">
        <v>2.877802</v>
      </c>
      <c r="AN36" s="216">
        <v>2.9039920000000001</v>
      </c>
      <c r="AO36" s="216">
        <v>2.5596510000000001</v>
      </c>
      <c r="AP36" s="216">
        <v>2.378295</v>
      </c>
      <c r="AQ36" s="216">
        <v>2.3073510000000002</v>
      </c>
      <c r="AR36" s="216">
        <v>2.4182920000000001</v>
      </c>
      <c r="AS36" s="216">
        <v>2.4596010000000001</v>
      </c>
      <c r="AT36" s="216">
        <v>2.4439289999999998</v>
      </c>
      <c r="AU36" s="216">
        <v>2.2685780000000002</v>
      </c>
      <c r="AV36" s="216">
        <v>2.549887</v>
      </c>
      <c r="AW36" s="216">
        <v>2.6012590000000002</v>
      </c>
      <c r="AX36" s="216">
        <v>2.8371409999999999</v>
      </c>
      <c r="AY36" s="216">
        <v>2.9572669999999999</v>
      </c>
      <c r="AZ36" s="216">
        <v>2.7242639999999998</v>
      </c>
      <c r="BA36" s="216">
        <v>2.5067870000000001</v>
      </c>
      <c r="BB36" s="216">
        <v>2.2966419999999999</v>
      </c>
      <c r="BC36" s="216">
        <v>2.260586</v>
      </c>
      <c r="BD36" s="216">
        <v>2.194061</v>
      </c>
      <c r="BE36" s="216">
        <v>2.3823180000000002</v>
      </c>
      <c r="BF36" s="216">
        <v>2.364159329</v>
      </c>
      <c r="BG36" s="216">
        <v>2.3635428532999998</v>
      </c>
      <c r="BH36" s="327">
        <v>2.5619079999999999</v>
      </c>
      <c r="BI36" s="327">
        <v>2.7077870000000002</v>
      </c>
      <c r="BJ36" s="327">
        <v>2.8902350000000001</v>
      </c>
      <c r="BK36" s="327">
        <v>2.8333949999999999</v>
      </c>
      <c r="BL36" s="327">
        <v>2.7855780000000001</v>
      </c>
      <c r="BM36" s="327">
        <v>2.5773769999999998</v>
      </c>
      <c r="BN36" s="327">
        <v>2.354266</v>
      </c>
      <c r="BO36" s="327">
        <v>2.2705479999999998</v>
      </c>
      <c r="BP36" s="327">
        <v>2.3878240000000002</v>
      </c>
      <c r="BQ36" s="327">
        <v>2.448061</v>
      </c>
      <c r="BR36" s="327">
        <v>2.5598900000000002</v>
      </c>
      <c r="BS36" s="327">
        <v>2.4940560000000001</v>
      </c>
      <c r="BT36" s="327">
        <v>2.6229309999999999</v>
      </c>
      <c r="BU36" s="327">
        <v>2.827772</v>
      </c>
      <c r="BV36" s="327">
        <v>3.0342899999999999</v>
      </c>
    </row>
    <row r="37" spans="1:74" ht="11.1" customHeight="1" x14ac:dyDescent="0.2">
      <c r="A37" s="639" t="s">
        <v>966</v>
      </c>
      <c r="B37" s="176" t="s">
        <v>549</v>
      </c>
      <c r="C37" s="216">
        <v>-2.3515999999999999E-2</v>
      </c>
      <c r="D37" s="216">
        <v>0.102172</v>
      </c>
      <c r="E37" s="216">
        <v>6.2579999999999997E-2</v>
      </c>
      <c r="F37" s="216">
        <v>-6.9532999999999998E-2</v>
      </c>
      <c r="G37" s="216">
        <v>-0.13683799999999999</v>
      </c>
      <c r="H37" s="216">
        <v>4.2700000000000002E-2</v>
      </c>
      <c r="I37" s="216">
        <v>-2.6450999999999999E-2</v>
      </c>
      <c r="J37" s="216">
        <v>-9.7409999999999997E-3</v>
      </c>
      <c r="K37" s="216">
        <v>-7.1733000000000005E-2</v>
      </c>
      <c r="L37" s="216">
        <v>0.14061199999999999</v>
      </c>
      <c r="M37" s="216">
        <v>0.129166</v>
      </c>
      <c r="N37" s="216">
        <v>0.200903</v>
      </c>
      <c r="O37" s="216">
        <v>-8.0921000000000007E-2</v>
      </c>
      <c r="P37" s="216">
        <v>5.3122000000000003E-2</v>
      </c>
      <c r="Q37" s="216">
        <v>-6.8472000000000005E-2</v>
      </c>
      <c r="R37" s="216">
        <v>-5.4958E-2</v>
      </c>
      <c r="S37" s="216">
        <v>4.5808000000000001E-2</v>
      </c>
      <c r="T37" s="216">
        <v>-7.1923000000000001E-2</v>
      </c>
      <c r="U37" s="216">
        <v>8.1498000000000001E-2</v>
      </c>
      <c r="V37" s="216">
        <v>-0.117283</v>
      </c>
      <c r="W37" s="216">
        <v>0.126058</v>
      </c>
      <c r="X37" s="216">
        <v>1.0564E-2</v>
      </c>
      <c r="Y37" s="216">
        <v>0.127189</v>
      </c>
      <c r="Z37" s="216">
        <v>5.1089000000000002E-2</v>
      </c>
      <c r="AA37" s="216">
        <v>-0.14405000000000001</v>
      </c>
      <c r="AB37" s="216">
        <v>-8.4199999999999998E-4</v>
      </c>
      <c r="AC37" s="216">
        <v>-5.7027000000000001E-2</v>
      </c>
      <c r="AD37" s="216">
        <v>4.0534000000000001E-2</v>
      </c>
      <c r="AE37" s="216">
        <v>-1.9757E-2</v>
      </c>
      <c r="AF37" s="216">
        <v>-0.107904</v>
      </c>
      <c r="AG37" s="216">
        <v>-8.1864999999999993E-2</v>
      </c>
      <c r="AH37" s="216">
        <v>-6.8146999999999999E-2</v>
      </c>
      <c r="AI37" s="216">
        <v>5.3478999999999999E-2</v>
      </c>
      <c r="AJ37" s="216">
        <v>1.8027999999999999E-2</v>
      </c>
      <c r="AK37" s="216">
        <v>6.8849999999999996E-3</v>
      </c>
      <c r="AL37" s="216">
        <v>-8.5934999999999997E-2</v>
      </c>
      <c r="AM37" s="216">
        <v>-8.7433999999999998E-2</v>
      </c>
      <c r="AN37" s="216">
        <v>2.4473999999999999E-2</v>
      </c>
      <c r="AO37" s="216">
        <v>-3.6273E-2</v>
      </c>
      <c r="AP37" s="216">
        <v>-2.6712E-2</v>
      </c>
      <c r="AQ37" s="216">
        <v>0.14366699999999999</v>
      </c>
      <c r="AR37" s="216">
        <v>9.7463999999999995E-2</v>
      </c>
      <c r="AS37" s="216">
        <v>8.2600999999999994E-2</v>
      </c>
      <c r="AT37" s="216">
        <v>-6.3044000000000003E-2</v>
      </c>
      <c r="AU37" s="216">
        <v>-7.0191000000000003E-2</v>
      </c>
      <c r="AV37" s="216">
        <v>-0.17925199999999999</v>
      </c>
      <c r="AW37" s="216">
        <v>-1.8499999999999999E-2</v>
      </c>
      <c r="AX37" s="216">
        <v>3.6468E-2</v>
      </c>
      <c r="AY37" s="216">
        <v>-1.95E-2</v>
      </c>
      <c r="AZ37" s="216">
        <v>0.184755</v>
      </c>
      <c r="BA37" s="216">
        <v>-0.112634</v>
      </c>
      <c r="BB37" s="216">
        <v>-1.1769999999999999E-2</v>
      </c>
      <c r="BC37" s="216">
        <v>-0.1133</v>
      </c>
      <c r="BD37" s="216">
        <v>-5.9137000000000002E-2</v>
      </c>
      <c r="BE37" s="216">
        <v>-0.15004400000000001</v>
      </c>
      <c r="BF37" s="216">
        <v>-8.7690000000000008E-3</v>
      </c>
      <c r="BG37" s="216">
        <v>0.10336173999999999</v>
      </c>
      <c r="BH37" s="327">
        <v>1.07102E-2</v>
      </c>
      <c r="BI37" s="327">
        <v>6.08707E-2</v>
      </c>
      <c r="BJ37" s="327">
        <v>4.8384799999999999E-2</v>
      </c>
      <c r="BK37" s="327">
        <v>-3.9933299999999998E-2</v>
      </c>
      <c r="BL37" s="327">
        <v>2.4428600000000002E-2</v>
      </c>
      <c r="BM37" s="327">
        <v>1.30522E-2</v>
      </c>
      <c r="BN37" s="327">
        <v>-3.4421600000000001E-3</v>
      </c>
      <c r="BO37" s="327">
        <v>-1.6539999999999999E-2</v>
      </c>
      <c r="BP37" s="327">
        <v>-1.3204E-2</v>
      </c>
      <c r="BQ37" s="327">
        <v>-9.3066599999999996E-3</v>
      </c>
      <c r="BR37" s="327">
        <v>-2.9412899999999999E-2</v>
      </c>
      <c r="BS37" s="327">
        <v>1.7587200000000001E-3</v>
      </c>
      <c r="BT37" s="327">
        <v>2.82066E-3</v>
      </c>
      <c r="BU37" s="327">
        <v>4.0258099999999998E-2</v>
      </c>
      <c r="BV37" s="327">
        <v>4.6784300000000001E-2</v>
      </c>
    </row>
    <row r="38" spans="1:74" ht="11.1" customHeight="1" x14ac:dyDescent="0.2">
      <c r="A38" s="61" t="s">
        <v>665</v>
      </c>
      <c r="B38" s="646" t="s">
        <v>550</v>
      </c>
      <c r="C38" s="216">
        <v>8.1904070000000004</v>
      </c>
      <c r="D38" s="216">
        <v>8.5977720000000009</v>
      </c>
      <c r="E38" s="216">
        <v>8.5820670000000003</v>
      </c>
      <c r="F38" s="216">
        <v>8.7405190000000008</v>
      </c>
      <c r="G38" s="216">
        <v>8.979196</v>
      </c>
      <c r="H38" s="216">
        <v>8.9955350000000003</v>
      </c>
      <c r="I38" s="216">
        <v>8.8102879999999999</v>
      </c>
      <c r="J38" s="216">
        <v>9.1538280000000007</v>
      </c>
      <c r="K38" s="216">
        <v>8.5608450000000005</v>
      </c>
      <c r="L38" s="216">
        <v>8.7007349999999999</v>
      </c>
      <c r="M38" s="216">
        <v>8.4825870000000005</v>
      </c>
      <c r="N38" s="216">
        <v>8.3888549999999995</v>
      </c>
      <c r="O38" s="216">
        <v>8.3310980000000008</v>
      </c>
      <c r="P38" s="216">
        <v>8.3953699999999998</v>
      </c>
      <c r="Q38" s="216">
        <v>8.6405480000000008</v>
      </c>
      <c r="R38" s="216">
        <v>8.8553750000000004</v>
      </c>
      <c r="S38" s="216">
        <v>9.0334240000000001</v>
      </c>
      <c r="T38" s="216">
        <v>9.0775260000000006</v>
      </c>
      <c r="U38" s="216">
        <v>9.146134</v>
      </c>
      <c r="V38" s="216">
        <v>9.1242300000000007</v>
      </c>
      <c r="W38" s="216">
        <v>8.9464509999999997</v>
      </c>
      <c r="X38" s="216">
        <v>8.9438849999999999</v>
      </c>
      <c r="Y38" s="216">
        <v>8.9228050000000003</v>
      </c>
      <c r="Z38" s="216">
        <v>8.6695039999999999</v>
      </c>
      <c r="AA38" s="216">
        <v>8.2734380000000005</v>
      </c>
      <c r="AB38" s="216">
        <v>8.6467200000000002</v>
      </c>
      <c r="AC38" s="216">
        <v>8.6966640000000002</v>
      </c>
      <c r="AD38" s="216">
        <v>8.9551309999999997</v>
      </c>
      <c r="AE38" s="216">
        <v>9.0227900000000005</v>
      </c>
      <c r="AF38" s="216">
        <v>9.0393670000000004</v>
      </c>
      <c r="AG38" s="216">
        <v>9.2486719999999991</v>
      </c>
      <c r="AH38" s="216">
        <v>9.311064</v>
      </c>
      <c r="AI38" s="216">
        <v>8.8216099999999997</v>
      </c>
      <c r="AJ38" s="216">
        <v>9.1478950000000001</v>
      </c>
      <c r="AK38" s="216">
        <v>8.9211639999999992</v>
      </c>
      <c r="AL38" s="216">
        <v>8.9407720000000008</v>
      </c>
      <c r="AM38" s="216">
        <v>8.6390989999999999</v>
      </c>
      <c r="AN38" s="216">
        <v>8.8285579999999992</v>
      </c>
      <c r="AO38" s="216">
        <v>9.0565329999999999</v>
      </c>
      <c r="AP38" s="216">
        <v>9.1898949999999999</v>
      </c>
      <c r="AQ38" s="216">
        <v>9.2622929999999997</v>
      </c>
      <c r="AR38" s="216">
        <v>9.4170619999999996</v>
      </c>
      <c r="AS38" s="216">
        <v>9.4702950000000001</v>
      </c>
      <c r="AT38" s="216">
        <v>9.4599320000000002</v>
      </c>
      <c r="AU38" s="216">
        <v>9.2883460000000007</v>
      </c>
      <c r="AV38" s="216">
        <v>9.2446680000000008</v>
      </c>
      <c r="AW38" s="216">
        <v>9.1117679999999996</v>
      </c>
      <c r="AX38" s="216">
        <v>9.1475760000000008</v>
      </c>
      <c r="AY38" s="216">
        <v>8.6700389999999992</v>
      </c>
      <c r="AZ38" s="216">
        <v>9.2062360000000005</v>
      </c>
      <c r="BA38" s="216">
        <v>9.3991129999999998</v>
      </c>
      <c r="BB38" s="216">
        <v>9.2128879999999995</v>
      </c>
      <c r="BC38" s="216">
        <v>9.4362429999999993</v>
      </c>
      <c r="BD38" s="216">
        <v>9.6633870000000002</v>
      </c>
      <c r="BE38" s="216">
        <v>9.5972550000000005</v>
      </c>
      <c r="BF38" s="216">
        <v>9.6176451613000005</v>
      </c>
      <c r="BG38" s="216">
        <v>9.3250745333000005</v>
      </c>
      <c r="BH38" s="327">
        <v>9.3977769999999996</v>
      </c>
      <c r="BI38" s="327">
        <v>9.3222149999999999</v>
      </c>
      <c r="BJ38" s="327">
        <v>9.2055009999999999</v>
      </c>
      <c r="BK38" s="327">
        <v>8.8478440000000003</v>
      </c>
      <c r="BL38" s="327">
        <v>9.1342490000000005</v>
      </c>
      <c r="BM38" s="327">
        <v>9.2464980000000008</v>
      </c>
      <c r="BN38" s="327">
        <v>9.4362929999999992</v>
      </c>
      <c r="BO38" s="327">
        <v>9.4979429999999994</v>
      </c>
      <c r="BP38" s="327">
        <v>9.6124159999999996</v>
      </c>
      <c r="BQ38" s="327">
        <v>9.6425789999999996</v>
      </c>
      <c r="BR38" s="327">
        <v>9.6570359999999997</v>
      </c>
      <c r="BS38" s="327">
        <v>9.4137799999999991</v>
      </c>
      <c r="BT38" s="327">
        <v>9.4817990000000005</v>
      </c>
      <c r="BU38" s="327">
        <v>9.3928239999999992</v>
      </c>
      <c r="BV38" s="327">
        <v>9.2687609999999996</v>
      </c>
    </row>
    <row r="39" spans="1:74" ht="11.1" customHeight="1" x14ac:dyDescent="0.2">
      <c r="A39" s="61" t="s">
        <v>1148</v>
      </c>
      <c r="B39" s="646" t="s">
        <v>1149</v>
      </c>
      <c r="C39" s="216">
        <v>0.77509864516000004</v>
      </c>
      <c r="D39" s="216">
        <v>0.82590682759</v>
      </c>
      <c r="E39" s="216">
        <v>0.83119496774000001</v>
      </c>
      <c r="F39" s="216">
        <v>0.84433666666999996</v>
      </c>
      <c r="G39" s="216">
        <v>0.87153709677000002</v>
      </c>
      <c r="H39" s="216">
        <v>0.87706799999999996</v>
      </c>
      <c r="I39" s="216">
        <v>0.83101693548</v>
      </c>
      <c r="J39" s="216">
        <v>0.89645441935000003</v>
      </c>
      <c r="K39" s="216">
        <v>0.81114799999999998</v>
      </c>
      <c r="L39" s="216">
        <v>0.86725919355000003</v>
      </c>
      <c r="M39" s="216">
        <v>0.81296566667000003</v>
      </c>
      <c r="N39" s="216">
        <v>0.81112961289999996</v>
      </c>
      <c r="O39" s="216">
        <v>0.78925867742</v>
      </c>
      <c r="P39" s="216">
        <v>0.80900414286</v>
      </c>
      <c r="Q39" s="216">
        <v>0.84031558065</v>
      </c>
      <c r="R39" s="216">
        <v>0.86967366667000001</v>
      </c>
      <c r="S39" s="216">
        <v>0.88268906451999996</v>
      </c>
      <c r="T39" s="216">
        <v>0.90760233332999996</v>
      </c>
      <c r="U39" s="216">
        <v>0.86784680645000001</v>
      </c>
      <c r="V39" s="216">
        <v>0.86511877419000005</v>
      </c>
      <c r="W39" s="216">
        <v>0.87785066667</v>
      </c>
      <c r="X39" s="216">
        <v>0.88593090323000001</v>
      </c>
      <c r="Y39" s="216">
        <v>0.87313533333000004</v>
      </c>
      <c r="Z39" s="216">
        <v>0.87391935484000005</v>
      </c>
      <c r="AA39" s="216">
        <v>0.82067687096999997</v>
      </c>
      <c r="AB39" s="216">
        <v>0.86013271429000004</v>
      </c>
      <c r="AC39" s="216">
        <v>0.82871716128999995</v>
      </c>
      <c r="AD39" s="216">
        <v>0.87435099999999999</v>
      </c>
      <c r="AE39" s="216">
        <v>0.88593219354999997</v>
      </c>
      <c r="AF39" s="216">
        <v>0.89651933333</v>
      </c>
      <c r="AG39" s="216">
        <v>0.90343596774000001</v>
      </c>
      <c r="AH39" s="216">
        <v>0.89871935483999998</v>
      </c>
      <c r="AI39" s="216">
        <v>0.86515433333000002</v>
      </c>
      <c r="AJ39" s="216">
        <v>0.90669790322999999</v>
      </c>
      <c r="AK39" s="216">
        <v>0.89377399999999996</v>
      </c>
      <c r="AL39" s="216">
        <v>0.88862225805999995</v>
      </c>
      <c r="AM39" s="216">
        <v>0.84569961289999995</v>
      </c>
      <c r="AN39" s="216">
        <v>0.88503514285999996</v>
      </c>
      <c r="AO39" s="216">
        <v>0.89089419354999999</v>
      </c>
      <c r="AP39" s="216">
        <v>0.88098299999999996</v>
      </c>
      <c r="AQ39" s="216">
        <v>0.93150664516000004</v>
      </c>
      <c r="AR39" s="216">
        <v>0.94065266667000003</v>
      </c>
      <c r="AS39" s="216">
        <v>0.93574419355000005</v>
      </c>
      <c r="AT39" s="216">
        <v>0.94090425806</v>
      </c>
      <c r="AU39" s="216">
        <v>0.93433366666999995</v>
      </c>
      <c r="AV39" s="216">
        <v>0.91170067742000005</v>
      </c>
      <c r="AW39" s="216">
        <v>0.92026333332999999</v>
      </c>
      <c r="AX39" s="216">
        <v>0.89733567741999998</v>
      </c>
      <c r="AY39" s="216">
        <v>0.86044432258000003</v>
      </c>
      <c r="AZ39" s="216">
        <v>0.93955417241000005</v>
      </c>
      <c r="BA39" s="216">
        <v>0.94345641935000002</v>
      </c>
      <c r="BB39" s="216">
        <v>0.90316033333000001</v>
      </c>
      <c r="BC39" s="216">
        <v>0.93872661290000003</v>
      </c>
      <c r="BD39" s="216">
        <v>0.96653633333</v>
      </c>
      <c r="BE39" s="216">
        <v>0.96595725805999999</v>
      </c>
      <c r="BF39" s="216">
        <v>0.98432443087999999</v>
      </c>
      <c r="BG39" s="216">
        <v>0.95365974506999995</v>
      </c>
      <c r="BH39" s="327">
        <v>0.94307090000000005</v>
      </c>
      <c r="BI39" s="327">
        <v>0.93626529999999997</v>
      </c>
      <c r="BJ39" s="327">
        <v>0.9204852</v>
      </c>
      <c r="BK39" s="327">
        <v>0.88811200000000001</v>
      </c>
      <c r="BL39" s="327">
        <v>0.91190349999999998</v>
      </c>
      <c r="BM39" s="327">
        <v>0.91527349999999996</v>
      </c>
      <c r="BN39" s="327">
        <v>0.94104410000000005</v>
      </c>
      <c r="BO39" s="327">
        <v>0.9466426</v>
      </c>
      <c r="BP39" s="327">
        <v>0.96604060000000003</v>
      </c>
      <c r="BQ39" s="327">
        <v>0.96017909999999995</v>
      </c>
      <c r="BR39" s="327">
        <v>0.96290310000000001</v>
      </c>
      <c r="BS39" s="327">
        <v>0.93722919999999998</v>
      </c>
      <c r="BT39" s="327">
        <v>0.95216909999999999</v>
      </c>
      <c r="BU39" s="327">
        <v>0.94307370000000001</v>
      </c>
      <c r="BV39" s="327">
        <v>0.92378249999999995</v>
      </c>
    </row>
    <row r="40" spans="1:74" ht="11.1" customHeight="1" x14ac:dyDescent="0.2">
      <c r="A40" s="61" t="s">
        <v>666</v>
      </c>
      <c r="B40" s="646" t="s">
        <v>539</v>
      </c>
      <c r="C40" s="216">
        <v>1.3080039999999999</v>
      </c>
      <c r="D40" s="216">
        <v>1.350806</v>
      </c>
      <c r="E40" s="216">
        <v>1.381181</v>
      </c>
      <c r="F40" s="216">
        <v>1.3503259999999999</v>
      </c>
      <c r="G40" s="216">
        <v>1.4085939999999999</v>
      </c>
      <c r="H40" s="216">
        <v>1.546257</v>
      </c>
      <c r="I40" s="216">
        <v>1.468318</v>
      </c>
      <c r="J40" s="216">
        <v>1.4702850000000001</v>
      </c>
      <c r="K40" s="216">
        <v>1.377761</v>
      </c>
      <c r="L40" s="216">
        <v>1.352927</v>
      </c>
      <c r="M40" s="216">
        <v>1.381087</v>
      </c>
      <c r="N40" s="216">
        <v>1.3810210000000001</v>
      </c>
      <c r="O40" s="216">
        <v>1.310953</v>
      </c>
      <c r="P40" s="216">
        <v>1.3437049999999999</v>
      </c>
      <c r="Q40" s="216">
        <v>1.393257</v>
      </c>
      <c r="R40" s="216">
        <v>1.443783</v>
      </c>
      <c r="S40" s="216">
        <v>1.4591689999999999</v>
      </c>
      <c r="T40" s="216">
        <v>1.4538420000000001</v>
      </c>
      <c r="U40" s="216">
        <v>1.5461640000000001</v>
      </c>
      <c r="V40" s="216">
        <v>1.5240830000000001</v>
      </c>
      <c r="W40" s="216">
        <v>1.4165970000000001</v>
      </c>
      <c r="X40" s="216">
        <v>1.4551529999999999</v>
      </c>
      <c r="Y40" s="216">
        <v>1.429055</v>
      </c>
      <c r="Z40" s="216">
        <v>1.428417</v>
      </c>
      <c r="AA40" s="216">
        <v>1.364393</v>
      </c>
      <c r="AB40" s="216">
        <v>1.3804959999999999</v>
      </c>
      <c r="AC40" s="216">
        <v>1.433138</v>
      </c>
      <c r="AD40" s="216">
        <v>1.455387</v>
      </c>
      <c r="AE40" s="216">
        <v>1.400277</v>
      </c>
      <c r="AF40" s="216">
        <v>1.5435099999999999</v>
      </c>
      <c r="AG40" s="216">
        <v>1.558786</v>
      </c>
      <c r="AH40" s="216">
        <v>1.5222549999999999</v>
      </c>
      <c r="AI40" s="216">
        <v>1.4817899999999999</v>
      </c>
      <c r="AJ40" s="216">
        <v>1.4794480000000001</v>
      </c>
      <c r="AK40" s="216">
        <v>1.476164</v>
      </c>
      <c r="AL40" s="216">
        <v>1.5373190000000001</v>
      </c>
      <c r="AM40" s="216">
        <v>1.375227</v>
      </c>
      <c r="AN40" s="216">
        <v>1.4452860000000001</v>
      </c>
      <c r="AO40" s="216">
        <v>1.5481579999999999</v>
      </c>
      <c r="AP40" s="216">
        <v>1.526762</v>
      </c>
      <c r="AQ40" s="216">
        <v>1.5192749999999999</v>
      </c>
      <c r="AR40" s="216">
        <v>1.654074</v>
      </c>
      <c r="AS40" s="216">
        <v>1.650441</v>
      </c>
      <c r="AT40" s="216">
        <v>1.6014120000000001</v>
      </c>
      <c r="AU40" s="216">
        <v>1.53399</v>
      </c>
      <c r="AV40" s="216">
        <v>1.6139289999999999</v>
      </c>
      <c r="AW40" s="216">
        <v>1.5237449999999999</v>
      </c>
      <c r="AX40" s="216">
        <v>1.5778540000000001</v>
      </c>
      <c r="AY40" s="216">
        <v>1.449325</v>
      </c>
      <c r="AZ40" s="216">
        <v>1.5253300000000001</v>
      </c>
      <c r="BA40" s="216">
        <v>1.535938</v>
      </c>
      <c r="BB40" s="216">
        <v>1.5599559999999999</v>
      </c>
      <c r="BC40" s="216">
        <v>1.5618639999999999</v>
      </c>
      <c r="BD40" s="216">
        <v>1.7143219999999999</v>
      </c>
      <c r="BE40" s="216">
        <v>1.714629</v>
      </c>
      <c r="BF40" s="216">
        <v>1.7500967742</v>
      </c>
      <c r="BG40" s="216">
        <v>1.643297</v>
      </c>
      <c r="BH40" s="327">
        <v>1.5584750000000001</v>
      </c>
      <c r="BI40" s="327">
        <v>1.5290870000000001</v>
      </c>
      <c r="BJ40" s="327">
        <v>1.533884</v>
      </c>
      <c r="BK40" s="327">
        <v>1.4267700000000001</v>
      </c>
      <c r="BL40" s="327">
        <v>1.4689680000000001</v>
      </c>
      <c r="BM40" s="327">
        <v>1.5227949999999999</v>
      </c>
      <c r="BN40" s="327">
        <v>1.5393870000000001</v>
      </c>
      <c r="BO40" s="327">
        <v>1.569404</v>
      </c>
      <c r="BP40" s="327">
        <v>1.6637420000000001</v>
      </c>
      <c r="BQ40" s="327">
        <v>1.6815979999999999</v>
      </c>
      <c r="BR40" s="327">
        <v>1.6831940000000001</v>
      </c>
      <c r="BS40" s="327">
        <v>1.5891010000000001</v>
      </c>
      <c r="BT40" s="327">
        <v>1.5747869999999999</v>
      </c>
      <c r="BU40" s="327">
        <v>1.5545100000000001</v>
      </c>
      <c r="BV40" s="327">
        <v>1.56894</v>
      </c>
    </row>
    <row r="41" spans="1:74" ht="11.1" customHeight="1" x14ac:dyDescent="0.2">
      <c r="A41" s="61" t="s">
        <v>667</v>
      </c>
      <c r="B41" s="646" t="s">
        <v>551</v>
      </c>
      <c r="C41" s="216">
        <v>3.860948</v>
      </c>
      <c r="D41" s="216">
        <v>3.9228749999999999</v>
      </c>
      <c r="E41" s="216">
        <v>3.7148270000000001</v>
      </c>
      <c r="F41" s="216">
        <v>3.7189399999999999</v>
      </c>
      <c r="G41" s="216">
        <v>3.7562890000000002</v>
      </c>
      <c r="H41" s="216">
        <v>3.7324769999999998</v>
      </c>
      <c r="I41" s="216">
        <v>3.5565899999999999</v>
      </c>
      <c r="J41" s="216">
        <v>3.7429640000000002</v>
      </c>
      <c r="K41" s="216">
        <v>3.6742729999999999</v>
      </c>
      <c r="L41" s="216">
        <v>3.8523830000000001</v>
      </c>
      <c r="M41" s="216">
        <v>3.8475630000000001</v>
      </c>
      <c r="N41" s="216">
        <v>3.52881</v>
      </c>
      <c r="O41" s="216">
        <v>4.0618090000000002</v>
      </c>
      <c r="P41" s="216">
        <v>3.9843989999999998</v>
      </c>
      <c r="Q41" s="216">
        <v>3.76912</v>
      </c>
      <c r="R41" s="216">
        <v>3.8543500000000002</v>
      </c>
      <c r="S41" s="216">
        <v>3.7489859999999999</v>
      </c>
      <c r="T41" s="216">
        <v>3.6628509999999999</v>
      </c>
      <c r="U41" s="216">
        <v>3.6210070000000001</v>
      </c>
      <c r="V41" s="216">
        <v>3.6932369999999999</v>
      </c>
      <c r="W41" s="216">
        <v>3.7246220000000001</v>
      </c>
      <c r="X41" s="216">
        <v>4.0387570000000004</v>
      </c>
      <c r="Y41" s="216">
        <v>3.8932340000000001</v>
      </c>
      <c r="Z41" s="216">
        <v>3.860827</v>
      </c>
      <c r="AA41" s="216">
        <v>4.339988</v>
      </c>
      <c r="AB41" s="216">
        <v>4.1602639999999997</v>
      </c>
      <c r="AC41" s="216">
        <v>4.066173</v>
      </c>
      <c r="AD41" s="216">
        <v>3.989827</v>
      </c>
      <c r="AE41" s="216">
        <v>3.951613</v>
      </c>
      <c r="AF41" s="216">
        <v>3.9015520000000001</v>
      </c>
      <c r="AG41" s="216">
        <v>3.866466</v>
      </c>
      <c r="AH41" s="216">
        <v>3.8747530000000001</v>
      </c>
      <c r="AI41" s="216">
        <v>3.9334009999999999</v>
      </c>
      <c r="AJ41" s="216">
        <v>4.2663010000000003</v>
      </c>
      <c r="AK41" s="216">
        <v>3.9171969999999998</v>
      </c>
      <c r="AL41" s="216">
        <v>4.1782089999999998</v>
      </c>
      <c r="AM41" s="216">
        <v>4.1857329999999999</v>
      </c>
      <c r="AN41" s="216">
        <v>4.5592389999999998</v>
      </c>
      <c r="AO41" s="216">
        <v>4.0781460000000003</v>
      </c>
      <c r="AP41" s="216">
        <v>4.027406</v>
      </c>
      <c r="AQ41" s="216">
        <v>3.777539</v>
      </c>
      <c r="AR41" s="216">
        <v>3.8968370000000001</v>
      </c>
      <c r="AS41" s="216">
        <v>3.9011840000000002</v>
      </c>
      <c r="AT41" s="216">
        <v>3.9146679999999998</v>
      </c>
      <c r="AU41" s="216">
        <v>4.0629799999999996</v>
      </c>
      <c r="AV41" s="216">
        <v>4.0141410000000004</v>
      </c>
      <c r="AW41" s="216">
        <v>3.74024</v>
      </c>
      <c r="AX41" s="216">
        <v>3.8311299999999999</v>
      </c>
      <c r="AY41" s="216">
        <v>3.816208</v>
      </c>
      <c r="AZ41" s="216">
        <v>3.9586220000000001</v>
      </c>
      <c r="BA41" s="216">
        <v>3.9409719999999999</v>
      </c>
      <c r="BB41" s="216">
        <v>3.822759</v>
      </c>
      <c r="BC41" s="216">
        <v>3.7450709999999998</v>
      </c>
      <c r="BD41" s="216">
        <v>3.830444</v>
      </c>
      <c r="BE41" s="216">
        <v>3.578252</v>
      </c>
      <c r="BF41" s="216">
        <v>3.7068709677</v>
      </c>
      <c r="BG41" s="216">
        <v>3.6021212999999999</v>
      </c>
      <c r="BH41" s="327">
        <v>3.9140999999999999</v>
      </c>
      <c r="BI41" s="327">
        <v>3.9066000000000001</v>
      </c>
      <c r="BJ41" s="327">
        <v>4.0145999999999997</v>
      </c>
      <c r="BK41" s="327">
        <v>4.0839730000000003</v>
      </c>
      <c r="BL41" s="327">
        <v>4.1355599999999999</v>
      </c>
      <c r="BM41" s="327">
        <v>3.9919609999999999</v>
      </c>
      <c r="BN41" s="327">
        <v>3.9523450000000002</v>
      </c>
      <c r="BO41" s="327">
        <v>3.923705</v>
      </c>
      <c r="BP41" s="327">
        <v>3.8615460000000001</v>
      </c>
      <c r="BQ41" s="327">
        <v>3.7704620000000002</v>
      </c>
      <c r="BR41" s="327">
        <v>3.8774519999999999</v>
      </c>
      <c r="BS41" s="327">
        <v>3.8655680000000001</v>
      </c>
      <c r="BT41" s="327">
        <v>4.0182520000000004</v>
      </c>
      <c r="BU41" s="327">
        <v>3.9382419999999998</v>
      </c>
      <c r="BV41" s="327">
        <v>4.0035449999999999</v>
      </c>
    </row>
    <row r="42" spans="1:74" ht="11.1" customHeight="1" x14ac:dyDescent="0.2">
      <c r="A42" s="61" t="s">
        <v>668</v>
      </c>
      <c r="B42" s="646" t="s">
        <v>552</v>
      </c>
      <c r="C42" s="216">
        <v>0.45203500000000002</v>
      </c>
      <c r="D42" s="216">
        <v>0.392988</v>
      </c>
      <c r="E42" s="216">
        <v>0.41212199999999999</v>
      </c>
      <c r="F42" s="216">
        <v>0.423182</v>
      </c>
      <c r="G42" s="216">
        <v>0.31709599999999999</v>
      </c>
      <c r="H42" s="216">
        <v>0.364375</v>
      </c>
      <c r="I42" s="216">
        <v>0.458069</v>
      </c>
      <c r="J42" s="216">
        <v>0.40101399999999998</v>
      </c>
      <c r="K42" s="216">
        <v>0.37606899999999999</v>
      </c>
      <c r="L42" s="216">
        <v>0.31093599999999999</v>
      </c>
      <c r="M42" s="216">
        <v>0.323376</v>
      </c>
      <c r="N42" s="216">
        <v>0.19575200000000001</v>
      </c>
      <c r="O42" s="216">
        <v>0.34067700000000001</v>
      </c>
      <c r="P42" s="216">
        <v>0.297263</v>
      </c>
      <c r="Q42" s="216">
        <v>0.44017800000000001</v>
      </c>
      <c r="R42" s="216">
        <v>0.27195900000000001</v>
      </c>
      <c r="S42" s="216">
        <v>0.24358099999999999</v>
      </c>
      <c r="T42" s="216">
        <v>0.28656999999999999</v>
      </c>
      <c r="U42" s="216">
        <v>0.36323899999999998</v>
      </c>
      <c r="V42" s="216">
        <v>0.409113</v>
      </c>
      <c r="W42" s="216">
        <v>0.37034499999999998</v>
      </c>
      <c r="X42" s="216">
        <v>0.26743299999999998</v>
      </c>
      <c r="Y42" s="216">
        <v>0.36110900000000001</v>
      </c>
      <c r="Z42" s="216">
        <v>0.16964000000000001</v>
      </c>
      <c r="AA42" s="216">
        <v>0.32450000000000001</v>
      </c>
      <c r="AB42" s="216">
        <v>0.23797099999999999</v>
      </c>
      <c r="AC42" s="216">
        <v>0.18026800000000001</v>
      </c>
      <c r="AD42" s="216">
        <v>0.27910400000000002</v>
      </c>
      <c r="AE42" s="216">
        <v>0.22551199999999999</v>
      </c>
      <c r="AF42" s="216">
        <v>0.25438</v>
      </c>
      <c r="AG42" s="216">
        <v>0.25313200000000002</v>
      </c>
      <c r="AH42" s="216">
        <v>0.21779999999999999</v>
      </c>
      <c r="AI42" s="216">
        <v>0.27812700000000001</v>
      </c>
      <c r="AJ42" s="216">
        <v>0.24596999999999999</v>
      </c>
      <c r="AK42" s="216">
        <v>0.33914299999999997</v>
      </c>
      <c r="AL42" s="216">
        <v>0.25246800000000003</v>
      </c>
      <c r="AM42" s="216">
        <v>0.29402899999999998</v>
      </c>
      <c r="AN42" s="216">
        <v>0.194741</v>
      </c>
      <c r="AO42" s="216">
        <v>0.26319599999999999</v>
      </c>
      <c r="AP42" s="216">
        <v>0.171902</v>
      </c>
      <c r="AQ42" s="216">
        <v>0.23469200000000001</v>
      </c>
      <c r="AR42" s="216">
        <v>0.20030899999999999</v>
      </c>
      <c r="AS42" s="216">
        <v>0.32480500000000001</v>
      </c>
      <c r="AT42" s="216">
        <v>0.29788500000000001</v>
      </c>
      <c r="AU42" s="216">
        <v>0.26722099999999999</v>
      </c>
      <c r="AV42" s="216">
        <v>0.23614399999999999</v>
      </c>
      <c r="AW42" s="216">
        <v>0.30046699999999998</v>
      </c>
      <c r="AX42" s="216">
        <v>0.31660100000000002</v>
      </c>
      <c r="AY42" s="216">
        <v>0.33867799999999998</v>
      </c>
      <c r="AZ42" s="216">
        <v>0.200098</v>
      </c>
      <c r="BA42" s="216">
        <v>0.39835100000000001</v>
      </c>
      <c r="BB42" s="216">
        <v>0.48071199999999997</v>
      </c>
      <c r="BC42" s="216">
        <v>0.332735</v>
      </c>
      <c r="BD42" s="216">
        <v>0.39827000000000001</v>
      </c>
      <c r="BE42" s="216">
        <v>0.45447199999999999</v>
      </c>
      <c r="BF42" s="216">
        <v>0.30709677418999998</v>
      </c>
      <c r="BG42" s="216">
        <v>0.37620858333000001</v>
      </c>
      <c r="BH42" s="327">
        <v>0.23160649999999999</v>
      </c>
      <c r="BI42" s="327">
        <v>0.29492259999999998</v>
      </c>
      <c r="BJ42" s="327">
        <v>0.30015059999999999</v>
      </c>
      <c r="BK42" s="327">
        <v>0.28638950000000002</v>
      </c>
      <c r="BL42" s="327">
        <v>0.21461659999999999</v>
      </c>
      <c r="BM42" s="327">
        <v>0.27406330000000001</v>
      </c>
      <c r="BN42" s="327">
        <v>0.2375816</v>
      </c>
      <c r="BO42" s="327">
        <v>0.21819630000000001</v>
      </c>
      <c r="BP42" s="327">
        <v>0.22943769999999999</v>
      </c>
      <c r="BQ42" s="327">
        <v>0.27113100000000001</v>
      </c>
      <c r="BR42" s="327">
        <v>0.2426171</v>
      </c>
      <c r="BS42" s="327">
        <v>0.27020420000000001</v>
      </c>
      <c r="BT42" s="327">
        <v>0.2297266</v>
      </c>
      <c r="BU42" s="327">
        <v>0.29304649999999999</v>
      </c>
      <c r="BV42" s="327">
        <v>0.29936160000000001</v>
      </c>
    </row>
    <row r="43" spans="1:74" ht="11.1" customHeight="1" x14ac:dyDescent="0.2">
      <c r="A43" s="61" t="s">
        <v>967</v>
      </c>
      <c r="B43" s="646" t="s">
        <v>1237</v>
      </c>
      <c r="C43" s="216">
        <v>1.9210860000000001</v>
      </c>
      <c r="D43" s="216">
        <v>1.8106720000000001</v>
      </c>
      <c r="E43" s="216">
        <v>1.7760339999999999</v>
      </c>
      <c r="F43" s="216">
        <v>1.900134</v>
      </c>
      <c r="G43" s="216">
        <v>2.1094050000000002</v>
      </c>
      <c r="H43" s="216">
        <v>2.1220029999999999</v>
      </c>
      <c r="I43" s="216">
        <v>2.1191900000000001</v>
      </c>
      <c r="J43" s="216">
        <v>2.1857959999999999</v>
      </c>
      <c r="K43" s="216">
        <v>2.0105659999999999</v>
      </c>
      <c r="L43" s="216">
        <v>1.9151290000000001</v>
      </c>
      <c r="M43" s="216">
        <v>1.933108</v>
      </c>
      <c r="N43" s="216">
        <v>1.835663</v>
      </c>
      <c r="O43" s="216">
        <v>1.996443</v>
      </c>
      <c r="P43" s="216">
        <v>1.8127089999999999</v>
      </c>
      <c r="Q43" s="216">
        <v>1.7959750000000001</v>
      </c>
      <c r="R43" s="216">
        <v>1.884082</v>
      </c>
      <c r="S43" s="216">
        <v>2.0894550000000001</v>
      </c>
      <c r="T43" s="216">
        <v>2.2324890000000002</v>
      </c>
      <c r="U43" s="216">
        <v>2.2578779999999998</v>
      </c>
      <c r="V43" s="216">
        <v>2.2681049999999998</v>
      </c>
      <c r="W43" s="216">
        <v>2.2353290000000001</v>
      </c>
      <c r="X43" s="216">
        <v>1.996372</v>
      </c>
      <c r="Y43" s="216">
        <v>1.9579500000000001</v>
      </c>
      <c r="Z43" s="216">
        <v>1.8702479999999999</v>
      </c>
      <c r="AA43" s="216">
        <v>1.957886</v>
      </c>
      <c r="AB43" s="216">
        <v>1.8108059999999999</v>
      </c>
      <c r="AC43" s="216">
        <v>1.716574</v>
      </c>
      <c r="AD43" s="216">
        <v>1.9150990000000001</v>
      </c>
      <c r="AE43" s="216">
        <v>2.0382449999999999</v>
      </c>
      <c r="AF43" s="216">
        <v>2.0754609999999998</v>
      </c>
      <c r="AG43" s="216">
        <v>2.2879019999999999</v>
      </c>
      <c r="AH43" s="216">
        <v>2.161508</v>
      </c>
      <c r="AI43" s="216">
        <v>2.260081</v>
      </c>
      <c r="AJ43" s="216">
        <v>2.0433249999999998</v>
      </c>
      <c r="AK43" s="216">
        <v>1.981808</v>
      </c>
      <c r="AL43" s="216">
        <v>1.862169</v>
      </c>
      <c r="AM43" s="216">
        <v>1.9337839999999999</v>
      </c>
      <c r="AN43" s="216">
        <v>1.720515</v>
      </c>
      <c r="AO43" s="216">
        <v>1.8813310000000001</v>
      </c>
      <c r="AP43" s="216">
        <v>1.9962819999999999</v>
      </c>
      <c r="AQ43" s="216">
        <v>2.0561609999999999</v>
      </c>
      <c r="AR43" s="216">
        <v>2.1562070000000002</v>
      </c>
      <c r="AS43" s="216">
        <v>2.2368389999999998</v>
      </c>
      <c r="AT43" s="216">
        <v>2.2744749999999998</v>
      </c>
      <c r="AU43" s="216">
        <v>2.066843</v>
      </c>
      <c r="AV43" s="216">
        <v>2.0212249999999998</v>
      </c>
      <c r="AW43" s="216">
        <v>1.8839859999999999</v>
      </c>
      <c r="AX43" s="216">
        <v>1.8533409999999999</v>
      </c>
      <c r="AY43" s="216">
        <v>1.8433870000000001</v>
      </c>
      <c r="AZ43" s="216">
        <v>1.880717</v>
      </c>
      <c r="BA43" s="216">
        <v>1.947856</v>
      </c>
      <c r="BB43" s="216">
        <v>1.9029290000000001</v>
      </c>
      <c r="BC43" s="216">
        <v>1.97881</v>
      </c>
      <c r="BD43" s="216">
        <v>2.0579299999999998</v>
      </c>
      <c r="BE43" s="216">
        <v>2.1351460000000002</v>
      </c>
      <c r="BF43" s="216">
        <v>2.2109874999999999</v>
      </c>
      <c r="BG43" s="216">
        <v>2.1290966</v>
      </c>
      <c r="BH43" s="327">
        <v>2.0500310000000002</v>
      </c>
      <c r="BI43" s="327">
        <v>1.974307</v>
      </c>
      <c r="BJ43" s="327">
        <v>1.8887020000000001</v>
      </c>
      <c r="BK43" s="327">
        <v>1.9373629999999999</v>
      </c>
      <c r="BL43" s="327">
        <v>1.8201039999999999</v>
      </c>
      <c r="BM43" s="327">
        <v>1.9061619999999999</v>
      </c>
      <c r="BN43" s="327">
        <v>1.984272</v>
      </c>
      <c r="BO43" s="327">
        <v>2.0995089999999998</v>
      </c>
      <c r="BP43" s="327">
        <v>2.2100059999999999</v>
      </c>
      <c r="BQ43" s="327">
        <v>2.2663959999999999</v>
      </c>
      <c r="BR43" s="327">
        <v>2.2882880000000001</v>
      </c>
      <c r="BS43" s="327">
        <v>2.2051479999999999</v>
      </c>
      <c r="BT43" s="327">
        <v>2.0758969999999999</v>
      </c>
      <c r="BU43" s="327">
        <v>2.0039039999999999</v>
      </c>
      <c r="BV43" s="327">
        <v>1.907394</v>
      </c>
    </row>
    <row r="44" spans="1:74" ht="11.1" customHeight="1" x14ac:dyDescent="0.2">
      <c r="A44" s="61" t="s">
        <v>669</v>
      </c>
      <c r="B44" s="646" t="s">
        <v>200</v>
      </c>
      <c r="C44" s="216">
        <v>18.303674000000001</v>
      </c>
      <c r="D44" s="216">
        <v>18.643384999999999</v>
      </c>
      <c r="E44" s="216">
        <v>18.163796999999999</v>
      </c>
      <c r="F44" s="216">
        <v>18.210683</v>
      </c>
      <c r="G44" s="216">
        <v>18.589095</v>
      </c>
      <c r="H44" s="216">
        <v>18.857130000000002</v>
      </c>
      <c r="I44" s="216">
        <v>18.515346000000001</v>
      </c>
      <c r="J44" s="216">
        <v>19.155594000000001</v>
      </c>
      <c r="K44" s="216">
        <v>18.09178</v>
      </c>
      <c r="L44" s="216">
        <v>18.705067</v>
      </c>
      <c r="M44" s="216">
        <v>18.527753000000001</v>
      </c>
      <c r="N44" s="216">
        <v>18.120199</v>
      </c>
      <c r="O44" s="216">
        <v>18.749355000000001</v>
      </c>
      <c r="P44" s="216">
        <v>18.643336999999999</v>
      </c>
      <c r="Q44" s="216">
        <v>18.530761999999999</v>
      </c>
      <c r="R44" s="216">
        <v>18.584091000000001</v>
      </c>
      <c r="S44" s="216">
        <v>18.779156</v>
      </c>
      <c r="T44" s="216">
        <v>18.805883999999999</v>
      </c>
      <c r="U44" s="216">
        <v>19.257404999999999</v>
      </c>
      <c r="V44" s="216">
        <v>19.124600999999998</v>
      </c>
      <c r="W44" s="216">
        <v>19.25197</v>
      </c>
      <c r="X44" s="216">
        <v>19.311890999999999</v>
      </c>
      <c r="Y44" s="216">
        <v>19.490718000000001</v>
      </c>
      <c r="Z44" s="216">
        <v>18.956886000000001</v>
      </c>
      <c r="AA44" s="216">
        <v>19.102167000000001</v>
      </c>
      <c r="AB44" s="216">
        <v>18.908204000000001</v>
      </c>
      <c r="AC44" s="216">
        <v>18.464131999999999</v>
      </c>
      <c r="AD44" s="216">
        <v>18.848557</v>
      </c>
      <c r="AE44" s="216">
        <v>18.585277999999999</v>
      </c>
      <c r="AF44" s="216">
        <v>18.889717000000001</v>
      </c>
      <c r="AG44" s="216">
        <v>19.283094999999999</v>
      </c>
      <c r="AH44" s="216">
        <v>19.399854000000001</v>
      </c>
      <c r="AI44" s="216">
        <v>19.246452000000001</v>
      </c>
      <c r="AJ44" s="216">
        <v>19.690905000000001</v>
      </c>
      <c r="AK44" s="216">
        <v>19.370339000000001</v>
      </c>
      <c r="AL44" s="216">
        <v>19.457287999999998</v>
      </c>
      <c r="AM44" s="216">
        <v>19.218240000000002</v>
      </c>
      <c r="AN44" s="216">
        <v>19.676805000000002</v>
      </c>
      <c r="AO44" s="216">
        <v>19.350742</v>
      </c>
      <c r="AP44" s="216">
        <v>19.263829999999999</v>
      </c>
      <c r="AQ44" s="216">
        <v>19.300978000000001</v>
      </c>
      <c r="AR44" s="216">
        <v>19.840244999999999</v>
      </c>
      <c r="AS44" s="216">
        <v>20.125765999999999</v>
      </c>
      <c r="AT44" s="216">
        <v>19.929257</v>
      </c>
      <c r="AU44" s="216">
        <v>19.417767000000001</v>
      </c>
      <c r="AV44" s="216">
        <v>19.500741999999999</v>
      </c>
      <c r="AW44" s="216">
        <v>19.142965</v>
      </c>
      <c r="AX44" s="216">
        <v>19.600110999999998</v>
      </c>
      <c r="AY44" s="216">
        <v>19.055403999999999</v>
      </c>
      <c r="AZ44" s="216">
        <v>19.680022000000001</v>
      </c>
      <c r="BA44" s="216">
        <v>19.616382999999999</v>
      </c>
      <c r="BB44" s="216">
        <v>19.264116000000001</v>
      </c>
      <c r="BC44" s="216">
        <v>19.202009</v>
      </c>
      <c r="BD44" s="216">
        <v>19.799277</v>
      </c>
      <c r="BE44" s="216">
        <v>19.712028</v>
      </c>
      <c r="BF44" s="216">
        <v>19.948087506</v>
      </c>
      <c r="BG44" s="216">
        <v>19.542702609999999</v>
      </c>
      <c r="BH44" s="327">
        <v>19.724609999999998</v>
      </c>
      <c r="BI44" s="327">
        <v>19.79579</v>
      </c>
      <c r="BJ44" s="327">
        <v>19.881460000000001</v>
      </c>
      <c r="BK44" s="327">
        <v>19.375800000000002</v>
      </c>
      <c r="BL44" s="327">
        <v>19.583500000000001</v>
      </c>
      <c r="BM44" s="327">
        <v>19.53191</v>
      </c>
      <c r="BN44" s="327">
        <v>19.500699999999998</v>
      </c>
      <c r="BO44" s="327">
        <v>19.56277</v>
      </c>
      <c r="BP44" s="327">
        <v>19.95177</v>
      </c>
      <c r="BQ44" s="327">
        <v>20.070920000000001</v>
      </c>
      <c r="BR44" s="327">
        <v>20.279070000000001</v>
      </c>
      <c r="BS44" s="327">
        <v>19.83962</v>
      </c>
      <c r="BT44" s="327">
        <v>20.006209999999999</v>
      </c>
      <c r="BU44" s="327">
        <v>20.050560000000001</v>
      </c>
      <c r="BV44" s="327">
        <v>20.129079999999998</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62"/>
      <c r="BB45" s="62"/>
      <c r="BC45" s="62"/>
      <c r="BD45" s="62"/>
      <c r="BE45" s="62"/>
      <c r="BF45" s="62"/>
      <c r="BG45" s="62"/>
      <c r="BH45" s="330"/>
      <c r="BI45" s="330"/>
      <c r="BJ45" s="330"/>
      <c r="BK45" s="330"/>
      <c r="BL45" s="330"/>
      <c r="BM45" s="330"/>
      <c r="BN45" s="330"/>
      <c r="BO45" s="330"/>
      <c r="BP45" s="330"/>
      <c r="BQ45" s="330"/>
      <c r="BR45" s="330"/>
      <c r="BS45" s="330"/>
      <c r="BT45" s="330"/>
      <c r="BU45" s="330"/>
      <c r="BV45" s="330"/>
    </row>
    <row r="46" spans="1:74" ht="11.1" customHeight="1" x14ac:dyDescent="0.2">
      <c r="A46" s="61" t="s">
        <v>968</v>
      </c>
      <c r="B46" s="177" t="s">
        <v>1246</v>
      </c>
      <c r="C46" s="216">
        <v>8.0405580000000008</v>
      </c>
      <c r="D46" s="216">
        <v>7.49573</v>
      </c>
      <c r="E46" s="216">
        <v>7.4892390000000004</v>
      </c>
      <c r="F46" s="216">
        <v>7.3387289999999998</v>
      </c>
      <c r="G46" s="216">
        <v>7.9099680000000001</v>
      </c>
      <c r="H46" s="216">
        <v>8.2084779999999995</v>
      </c>
      <c r="I46" s="216">
        <v>7.5562100000000001</v>
      </c>
      <c r="J46" s="216">
        <v>7.7981249999999998</v>
      </c>
      <c r="K46" s="216">
        <v>7.3115009999999998</v>
      </c>
      <c r="L46" s="216">
        <v>6.7925969999999998</v>
      </c>
      <c r="M46" s="216">
        <v>6.7772800000000002</v>
      </c>
      <c r="N46" s="216">
        <v>6.0078509999999996</v>
      </c>
      <c r="O46" s="216">
        <v>7.2076370000000001</v>
      </c>
      <c r="P46" s="216">
        <v>6.0065210000000002</v>
      </c>
      <c r="Q46" s="216">
        <v>6.4230119999999999</v>
      </c>
      <c r="R46" s="216">
        <v>6.9328120000000002</v>
      </c>
      <c r="S46" s="216">
        <v>6.7025269999999999</v>
      </c>
      <c r="T46" s="216">
        <v>6.2880450000000003</v>
      </c>
      <c r="U46" s="216">
        <v>6.4492419999999999</v>
      </c>
      <c r="V46" s="216">
        <v>6.5242849999999999</v>
      </c>
      <c r="W46" s="216">
        <v>6.4047400000000003</v>
      </c>
      <c r="X46" s="216">
        <v>5.5346700000000002</v>
      </c>
      <c r="Y46" s="216">
        <v>5.4187729999999998</v>
      </c>
      <c r="Z46" s="216">
        <v>4.9377509999999996</v>
      </c>
      <c r="AA46" s="216">
        <v>5.3937619999999997</v>
      </c>
      <c r="AB46" s="216">
        <v>5.497274</v>
      </c>
      <c r="AC46" s="216">
        <v>5.2630290000000004</v>
      </c>
      <c r="AD46" s="216">
        <v>5.6258990000000004</v>
      </c>
      <c r="AE46" s="216">
        <v>5.2744960000000001</v>
      </c>
      <c r="AF46" s="216">
        <v>4.68201</v>
      </c>
      <c r="AG46" s="216">
        <v>5.0316470000000004</v>
      </c>
      <c r="AH46" s="216">
        <v>4.861408</v>
      </c>
      <c r="AI46" s="216">
        <v>5.2341670000000002</v>
      </c>
      <c r="AJ46" s="216">
        <v>4.7904629999999999</v>
      </c>
      <c r="AK46" s="216">
        <v>4.6558539999999997</v>
      </c>
      <c r="AL46" s="216">
        <v>4.5100949999999997</v>
      </c>
      <c r="AM46" s="216">
        <v>4.8861319999999999</v>
      </c>
      <c r="AN46" s="216">
        <v>4.6317560000000002</v>
      </c>
      <c r="AO46" s="216">
        <v>5.5264119999999997</v>
      </c>
      <c r="AP46" s="216">
        <v>4.435168</v>
      </c>
      <c r="AQ46" s="216">
        <v>4.6494819999999999</v>
      </c>
      <c r="AR46" s="216">
        <v>4.9472389999999997</v>
      </c>
      <c r="AS46" s="216">
        <v>4.6115570000000004</v>
      </c>
      <c r="AT46" s="216">
        <v>5.3502099999999997</v>
      </c>
      <c r="AU46" s="216">
        <v>4.5068789999999996</v>
      </c>
      <c r="AV46" s="216">
        <v>4.2243060000000003</v>
      </c>
      <c r="AW46" s="216">
        <v>4.2467439999999996</v>
      </c>
      <c r="AX46" s="216">
        <v>4.4743930000000001</v>
      </c>
      <c r="AY46" s="216">
        <v>4.8566380000000002</v>
      </c>
      <c r="AZ46" s="216">
        <v>5.0723159999999998</v>
      </c>
      <c r="BA46" s="216">
        <v>4.9995919999999998</v>
      </c>
      <c r="BB46" s="216">
        <v>4.6744669999999999</v>
      </c>
      <c r="BC46" s="216">
        <v>4.5249069999999998</v>
      </c>
      <c r="BD46" s="216">
        <v>4.8366800000000003</v>
      </c>
      <c r="BE46" s="216">
        <v>5.2981720000000001</v>
      </c>
      <c r="BF46" s="216">
        <v>4.9523379774</v>
      </c>
      <c r="BG46" s="216">
        <v>4.8182908490000003</v>
      </c>
      <c r="BH46" s="327">
        <v>4.6010540000000004</v>
      </c>
      <c r="BI46" s="327">
        <v>4.918984</v>
      </c>
      <c r="BJ46" s="327">
        <v>4.4524929999999996</v>
      </c>
      <c r="BK46" s="327">
        <v>4.7377739999999999</v>
      </c>
      <c r="BL46" s="327">
        <v>4.4143629999999998</v>
      </c>
      <c r="BM46" s="327">
        <v>4.8510980000000004</v>
      </c>
      <c r="BN46" s="327">
        <v>5.1655379999999997</v>
      </c>
      <c r="BO46" s="327">
        <v>5.2401450000000001</v>
      </c>
      <c r="BP46" s="327">
        <v>5.0982510000000003</v>
      </c>
      <c r="BQ46" s="327">
        <v>5.0532599999999999</v>
      </c>
      <c r="BR46" s="327">
        <v>5.2102279999999999</v>
      </c>
      <c r="BS46" s="327">
        <v>4.9073339999999996</v>
      </c>
      <c r="BT46" s="327">
        <v>4.2043379999999999</v>
      </c>
      <c r="BU46" s="327">
        <v>4.3424990000000001</v>
      </c>
      <c r="BV46" s="327">
        <v>3.8298459999999999</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c r="BE47" s="62"/>
      <c r="BF47" s="62"/>
      <c r="BG47" s="62"/>
      <c r="BH47" s="330"/>
      <c r="BI47" s="330"/>
      <c r="BJ47" s="330"/>
      <c r="BK47" s="330"/>
      <c r="BL47" s="330"/>
      <c r="BM47" s="330"/>
      <c r="BN47" s="330"/>
      <c r="BO47" s="330"/>
      <c r="BP47" s="330"/>
      <c r="BQ47" s="330"/>
      <c r="BR47" s="330"/>
      <c r="BS47" s="330"/>
      <c r="BT47" s="330"/>
      <c r="BU47" s="330"/>
      <c r="BV47" s="330"/>
    </row>
    <row r="48" spans="1:74" ht="11.1" customHeight="1" x14ac:dyDescent="0.2">
      <c r="A48" s="57"/>
      <c r="B48" s="65" t="s">
        <v>970</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63"/>
      <c r="BG48" s="63"/>
      <c r="BH48" s="407"/>
      <c r="BI48" s="407"/>
      <c r="BJ48" s="63"/>
      <c r="BK48" s="63"/>
      <c r="BL48" s="63"/>
      <c r="BM48" s="63"/>
      <c r="BN48" s="63"/>
      <c r="BO48" s="63"/>
      <c r="BP48" s="63"/>
      <c r="BQ48" s="63"/>
      <c r="BR48" s="63"/>
      <c r="BS48" s="63"/>
      <c r="BT48" s="63"/>
      <c r="BU48" s="63"/>
      <c r="BV48" s="407"/>
    </row>
    <row r="49" spans="1:74" ht="11.1" customHeight="1" x14ac:dyDescent="0.2">
      <c r="A49" s="57"/>
      <c r="B49" s="66" t="s">
        <v>123</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c r="BC49" s="63"/>
      <c r="BD49" s="63"/>
      <c r="BE49" s="63"/>
      <c r="BF49" s="63"/>
      <c r="BG49" s="63"/>
      <c r="BH49" s="407"/>
      <c r="BI49" s="407"/>
      <c r="BJ49" s="407"/>
      <c r="BK49" s="407"/>
      <c r="BL49" s="407"/>
      <c r="BM49" s="407"/>
      <c r="BN49" s="407"/>
      <c r="BO49" s="407"/>
      <c r="BP49" s="407"/>
      <c r="BQ49" s="407"/>
      <c r="BR49" s="407"/>
      <c r="BS49" s="407"/>
      <c r="BT49" s="407"/>
      <c r="BU49" s="407"/>
      <c r="BV49" s="407"/>
    </row>
    <row r="50" spans="1:74" ht="11.1" customHeight="1" x14ac:dyDescent="0.2">
      <c r="A50" s="61" t="s">
        <v>670</v>
      </c>
      <c r="B50" s="175" t="s">
        <v>553</v>
      </c>
      <c r="C50" s="68">
        <v>317.88200000000001</v>
      </c>
      <c r="D50" s="68">
        <v>322.87900000000002</v>
      </c>
      <c r="E50" s="68">
        <v>347.608</v>
      </c>
      <c r="F50" s="68">
        <v>357.04500000000002</v>
      </c>
      <c r="G50" s="68">
        <v>363.75900000000001</v>
      </c>
      <c r="H50" s="68">
        <v>362.15300000000002</v>
      </c>
      <c r="I50" s="68">
        <v>346.67700000000002</v>
      </c>
      <c r="J50" s="68">
        <v>336.39100000000002</v>
      </c>
      <c r="K50" s="68">
        <v>343.34199999999998</v>
      </c>
      <c r="L50" s="68">
        <v>349.53100000000001</v>
      </c>
      <c r="M50" s="68">
        <v>352.411</v>
      </c>
      <c r="N50" s="68">
        <v>337.79599999999999</v>
      </c>
      <c r="O50" s="68">
        <v>349.29399999999998</v>
      </c>
      <c r="P50" s="68">
        <v>356.79899999999998</v>
      </c>
      <c r="Q50" s="68">
        <v>364.62099999999998</v>
      </c>
      <c r="R50" s="68">
        <v>367.55500000000001</v>
      </c>
      <c r="S50" s="68">
        <v>363.30399999999997</v>
      </c>
      <c r="T50" s="68">
        <v>348.80700000000002</v>
      </c>
      <c r="U50" s="68">
        <v>339.39100000000002</v>
      </c>
      <c r="V50" s="68">
        <v>337.12700000000001</v>
      </c>
      <c r="W50" s="68">
        <v>344.01600000000002</v>
      </c>
      <c r="X50" s="68">
        <v>352.59699999999998</v>
      </c>
      <c r="Y50" s="68">
        <v>344.17200000000003</v>
      </c>
      <c r="Z50" s="68">
        <v>327.19099999999997</v>
      </c>
      <c r="AA50" s="68">
        <v>336.238</v>
      </c>
      <c r="AB50" s="68">
        <v>345.274</v>
      </c>
      <c r="AC50" s="68">
        <v>354.98700000000002</v>
      </c>
      <c r="AD50" s="68">
        <v>365.339</v>
      </c>
      <c r="AE50" s="68">
        <v>365.46</v>
      </c>
      <c r="AF50" s="68">
        <v>354.30500000000001</v>
      </c>
      <c r="AG50" s="68">
        <v>338.73700000000002</v>
      </c>
      <c r="AH50" s="68">
        <v>331.07600000000002</v>
      </c>
      <c r="AI50" s="68">
        <v>332.15499999999997</v>
      </c>
      <c r="AJ50" s="68">
        <v>351.71699999999998</v>
      </c>
      <c r="AK50" s="68">
        <v>356.72899999999998</v>
      </c>
      <c r="AL50" s="68">
        <v>360.86500000000001</v>
      </c>
      <c r="AM50" s="68">
        <v>389.21300000000002</v>
      </c>
      <c r="AN50" s="68">
        <v>415.31299999999999</v>
      </c>
      <c r="AO50" s="68">
        <v>443.2</v>
      </c>
      <c r="AP50" s="68">
        <v>452.71300000000002</v>
      </c>
      <c r="AQ50" s="68">
        <v>448.96100000000001</v>
      </c>
      <c r="AR50" s="68">
        <v>438.81</v>
      </c>
      <c r="AS50" s="68">
        <v>424.80900000000003</v>
      </c>
      <c r="AT50" s="68">
        <v>425.85300000000001</v>
      </c>
      <c r="AU50" s="68">
        <v>429.12900000000002</v>
      </c>
      <c r="AV50" s="68">
        <v>455.21300000000002</v>
      </c>
      <c r="AW50" s="68">
        <v>455.99400000000003</v>
      </c>
      <c r="AX50" s="68">
        <v>449.22</v>
      </c>
      <c r="AY50" s="68">
        <v>468.702</v>
      </c>
      <c r="AZ50" s="68">
        <v>488.411</v>
      </c>
      <c r="BA50" s="68">
        <v>501.51299999999998</v>
      </c>
      <c r="BB50" s="68">
        <v>506.28699999999998</v>
      </c>
      <c r="BC50" s="68">
        <v>508.98</v>
      </c>
      <c r="BD50" s="68">
        <v>497.96800000000002</v>
      </c>
      <c r="BE50" s="68">
        <v>490.01299999999998</v>
      </c>
      <c r="BF50" s="68">
        <v>480.43028571000002</v>
      </c>
      <c r="BG50" s="68">
        <v>466.64514937000001</v>
      </c>
      <c r="BH50" s="329">
        <v>473.39859999999999</v>
      </c>
      <c r="BI50" s="329">
        <v>471.04989999999998</v>
      </c>
      <c r="BJ50" s="329">
        <v>459.93799999999999</v>
      </c>
      <c r="BK50" s="329">
        <v>467.95260000000002</v>
      </c>
      <c r="BL50" s="329">
        <v>472.70749999999998</v>
      </c>
      <c r="BM50" s="329">
        <v>481.17250000000001</v>
      </c>
      <c r="BN50" s="329">
        <v>485.20690000000002</v>
      </c>
      <c r="BO50" s="329">
        <v>480.52089999999998</v>
      </c>
      <c r="BP50" s="329">
        <v>467.61040000000003</v>
      </c>
      <c r="BQ50" s="329">
        <v>453.63440000000003</v>
      </c>
      <c r="BR50" s="329">
        <v>447.70929999999998</v>
      </c>
      <c r="BS50" s="329">
        <v>447.5598</v>
      </c>
      <c r="BT50" s="329">
        <v>452.3304</v>
      </c>
      <c r="BU50" s="329">
        <v>448.23360000000002</v>
      </c>
      <c r="BV50" s="329">
        <v>435.42239999999998</v>
      </c>
    </row>
    <row r="51" spans="1:74" ht="11.1" customHeight="1" x14ac:dyDescent="0.2">
      <c r="A51" s="640" t="s">
        <v>1235</v>
      </c>
      <c r="B51" s="66" t="s">
        <v>1236</v>
      </c>
      <c r="C51" s="68">
        <v>118.039</v>
      </c>
      <c r="D51" s="68">
        <v>110.93300000000001</v>
      </c>
      <c r="E51" s="68">
        <v>118.43899999999999</v>
      </c>
      <c r="F51" s="68">
        <v>131.77000000000001</v>
      </c>
      <c r="G51" s="68">
        <v>148.43700000000001</v>
      </c>
      <c r="H51" s="68">
        <v>163.16999999999999</v>
      </c>
      <c r="I51" s="68">
        <v>176.49600000000001</v>
      </c>
      <c r="J51" s="68">
        <v>187.00700000000001</v>
      </c>
      <c r="K51" s="68">
        <v>191.17599999999999</v>
      </c>
      <c r="L51" s="68">
        <v>182.28399999999999</v>
      </c>
      <c r="M51" s="68">
        <v>171.00399999999999</v>
      </c>
      <c r="N51" s="68">
        <v>153.268</v>
      </c>
      <c r="O51" s="68">
        <v>134.90899999999999</v>
      </c>
      <c r="P51" s="68">
        <v>121.44799999999999</v>
      </c>
      <c r="Q51" s="68">
        <v>116.367</v>
      </c>
      <c r="R51" s="68">
        <v>125.70399999999999</v>
      </c>
      <c r="S51" s="68">
        <v>143.01599999999999</v>
      </c>
      <c r="T51" s="68">
        <v>160.39699999999999</v>
      </c>
      <c r="U51" s="68">
        <v>172.60300000000001</v>
      </c>
      <c r="V51" s="68">
        <v>187.31200000000001</v>
      </c>
      <c r="W51" s="68">
        <v>190.83</v>
      </c>
      <c r="X51" s="68">
        <v>176.798</v>
      </c>
      <c r="Y51" s="68">
        <v>157.286</v>
      </c>
      <c r="Z51" s="68">
        <v>128.42500000000001</v>
      </c>
      <c r="AA51" s="68">
        <v>103.38</v>
      </c>
      <c r="AB51" s="68">
        <v>95.554000000000002</v>
      </c>
      <c r="AC51" s="68">
        <v>99.546000000000006</v>
      </c>
      <c r="AD51" s="68">
        <v>117.95699999999999</v>
      </c>
      <c r="AE51" s="68">
        <v>142.80500000000001</v>
      </c>
      <c r="AF51" s="68">
        <v>166.06800000000001</v>
      </c>
      <c r="AG51" s="68">
        <v>189.631</v>
      </c>
      <c r="AH51" s="68">
        <v>206.77099999999999</v>
      </c>
      <c r="AI51" s="68">
        <v>211.69399999999999</v>
      </c>
      <c r="AJ51" s="68">
        <v>207.04</v>
      </c>
      <c r="AK51" s="68">
        <v>192.505</v>
      </c>
      <c r="AL51" s="68">
        <v>175.364</v>
      </c>
      <c r="AM51" s="68">
        <v>155.15600000000001</v>
      </c>
      <c r="AN51" s="68">
        <v>134.696</v>
      </c>
      <c r="AO51" s="68">
        <v>140.52799999999999</v>
      </c>
      <c r="AP51" s="68">
        <v>159.50700000000001</v>
      </c>
      <c r="AQ51" s="68">
        <v>180.25700000000001</v>
      </c>
      <c r="AR51" s="68">
        <v>195.989</v>
      </c>
      <c r="AS51" s="68">
        <v>209.03100000000001</v>
      </c>
      <c r="AT51" s="68">
        <v>224.34399999999999</v>
      </c>
      <c r="AU51" s="68">
        <v>229.23400000000001</v>
      </c>
      <c r="AV51" s="68">
        <v>228.13</v>
      </c>
      <c r="AW51" s="68">
        <v>217.01</v>
      </c>
      <c r="AX51" s="68">
        <v>197.04</v>
      </c>
      <c r="AY51" s="68">
        <v>164.91200000000001</v>
      </c>
      <c r="AZ51" s="68">
        <v>147.761</v>
      </c>
      <c r="BA51" s="68">
        <v>154.40299999999999</v>
      </c>
      <c r="BB51" s="68">
        <v>170.232</v>
      </c>
      <c r="BC51" s="68">
        <v>187.08500000000001</v>
      </c>
      <c r="BD51" s="68">
        <v>211.78200000000001</v>
      </c>
      <c r="BE51" s="68">
        <v>230.15100000000001</v>
      </c>
      <c r="BF51" s="68">
        <v>249.65600000000001</v>
      </c>
      <c r="BG51" s="68">
        <v>253.91124166</v>
      </c>
      <c r="BH51" s="329">
        <v>244.16419999999999</v>
      </c>
      <c r="BI51" s="329">
        <v>229.4264</v>
      </c>
      <c r="BJ51" s="329">
        <v>205.2483</v>
      </c>
      <c r="BK51" s="329">
        <v>183.3835</v>
      </c>
      <c r="BL51" s="329">
        <v>168.05090000000001</v>
      </c>
      <c r="BM51" s="329">
        <v>170.33019999999999</v>
      </c>
      <c r="BN51" s="329">
        <v>183.44409999999999</v>
      </c>
      <c r="BO51" s="329">
        <v>201.5324</v>
      </c>
      <c r="BP51" s="329">
        <v>218.88839999999999</v>
      </c>
      <c r="BQ51" s="329">
        <v>232.80029999999999</v>
      </c>
      <c r="BR51" s="329">
        <v>246.34450000000001</v>
      </c>
      <c r="BS51" s="329">
        <v>250.73509999999999</v>
      </c>
      <c r="BT51" s="329">
        <v>243.61240000000001</v>
      </c>
      <c r="BU51" s="329">
        <v>229.8904</v>
      </c>
      <c r="BV51" s="329">
        <v>206.5256</v>
      </c>
    </row>
    <row r="52" spans="1:74" ht="11.1" customHeight="1" x14ac:dyDescent="0.2">
      <c r="A52" s="61" t="s">
        <v>971</v>
      </c>
      <c r="B52" s="175" t="s">
        <v>549</v>
      </c>
      <c r="C52" s="68">
        <v>85.5</v>
      </c>
      <c r="D52" s="68">
        <v>88.914000000000001</v>
      </c>
      <c r="E52" s="68">
        <v>90.465000000000003</v>
      </c>
      <c r="F52" s="68">
        <v>87.468000000000004</v>
      </c>
      <c r="G52" s="68">
        <v>88.141999999999996</v>
      </c>
      <c r="H52" s="68">
        <v>86.397000000000006</v>
      </c>
      <c r="I52" s="68">
        <v>84.674999999999997</v>
      </c>
      <c r="J52" s="68">
        <v>82.088999999999999</v>
      </c>
      <c r="K52" s="68">
        <v>88.317999999999998</v>
      </c>
      <c r="L52" s="68">
        <v>87.796999999999997</v>
      </c>
      <c r="M52" s="68">
        <v>86.549000000000007</v>
      </c>
      <c r="N52" s="68">
        <v>82.284000000000006</v>
      </c>
      <c r="O52" s="68">
        <v>88.25</v>
      </c>
      <c r="P52" s="68">
        <v>86.531999999999996</v>
      </c>
      <c r="Q52" s="68">
        <v>89.875</v>
      </c>
      <c r="R52" s="68">
        <v>91.971000000000004</v>
      </c>
      <c r="S52" s="68">
        <v>87.245999999999995</v>
      </c>
      <c r="T52" s="68">
        <v>86.777000000000001</v>
      </c>
      <c r="U52" s="68">
        <v>83.738</v>
      </c>
      <c r="V52" s="68">
        <v>82.754000000000005</v>
      </c>
      <c r="W52" s="68">
        <v>81.638999999999996</v>
      </c>
      <c r="X52" s="68">
        <v>85.366</v>
      </c>
      <c r="Y52" s="68">
        <v>85.088999999999999</v>
      </c>
      <c r="Z52" s="68">
        <v>77.959000000000003</v>
      </c>
      <c r="AA52" s="68">
        <v>83.852999999999994</v>
      </c>
      <c r="AB52" s="68">
        <v>89.489000000000004</v>
      </c>
      <c r="AC52" s="68">
        <v>91.929000000000002</v>
      </c>
      <c r="AD52" s="68">
        <v>94.917000000000002</v>
      </c>
      <c r="AE52" s="68">
        <v>92.875</v>
      </c>
      <c r="AF52" s="68">
        <v>87.566000000000003</v>
      </c>
      <c r="AG52" s="68">
        <v>84.798000000000002</v>
      </c>
      <c r="AH52" s="68">
        <v>82.884</v>
      </c>
      <c r="AI52" s="68">
        <v>84.289000000000001</v>
      </c>
      <c r="AJ52" s="68">
        <v>90.302000000000007</v>
      </c>
      <c r="AK52" s="68">
        <v>85.494</v>
      </c>
      <c r="AL52" s="68">
        <v>78.344999999999999</v>
      </c>
      <c r="AM52" s="68">
        <v>85.444000000000003</v>
      </c>
      <c r="AN52" s="68">
        <v>85.265000000000001</v>
      </c>
      <c r="AO52" s="68">
        <v>85.012</v>
      </c>
      <c r="AP52" s="68">
        <v>86.245000000000005</v>
      </c>
      <c r="AQ52" s="68">
        <v>84.100999999999999</v>
      </c>
      <c r="AR52" s="68">
        <v>86.29</v>
      </c>
      <c r="AS52" s="68">
        <v>89.513000000000005</v>
      </c>
      <c r="AT52" s="68">
        <v>88.58</v>
      </c>
      <c r="AU52" s="68">
        <v>88.950999999999993</v>
      </c>
      <c r="AV52" s="68">
        <v>87.275999999999996</v>
      </c>
      <c r="AW52" s="68">
        <v>86.111999999999995</v>
      </c>
      <c r="AX52" s="68">
        <v>82.861000000000004</v>
      </c>
      <c r="AY52" s="68">
        <v>87.801000000000002</v>
      </c>
      <c r="AZ52" s="68">
        <v>89.108999999999995</v>
      </c>
      <c r="BA52" s="68">
        <v>91.441999999999993</v>
      </c>
      <c r="BB52" s="68">
        <v>90.034000000000006</v>
      </c>
      <c r="BC52" s="68">
        <v>90.001000000000005</v>
      </c>
      <c r="BD52" s="68">
        <v>86.715999999999994</v>
      </c>
      <c r="BE52" s="68">
        <v>88.057000000000002</v>
      </c>
      <c r="BF52" s="68">
        <v>83.912142857000006</v>
      </c>
      <c r="BG52" s="68">
        <v>81.691750569999996</v>
      </c>
      <c r="BH52" s="329">
        <v>85.128129999999999</v>
      </c>
      <c r="BI52" s="329">
        <v>83.701149999999998</v>
      </c>
      <c r="BJ52" s="329">
        <v>78.687640000000002</v>
      </c>
      <c r="BK52" s="329">
        <v>84.573059999999998</v>
      </c>
      <c r="BL52" s="329">
        <v>86.815690000000004</v>
      </c>
      <c r="BM52" s="329">
        <v>89.204400000000007</v>
      </c>
      <c r="BN52" s="329">
        <v>90.506450000000001</v>
      </c>
      <c r="BO52" s="329">
        <v>89.112669999999994</v>
      </c>
      <c r="BP52" s="329">
        <v>88.088489999999993</v>
      </c>
      <c r="BQ52" s="329">
        <v>85.796539999999993</v>
      </c>
      <c r="BR52" s="329">
        <v>84.542159999999996</v>
      </c>
      <c r="BS52" s="329">
        <v>85.616190000000003</v>
      </c>
      <c r="BT52" s="329">
        <v>87.263390000000001</v>
      </c>
      <c r="BU52" s="329">
        <v>84.78734</v>
      </c>
      <c r="BV52" s="329">
        <v>79.100719999999995</v>
      </c>
    </row>
    <row r="53" spans="1:74" ht="11.1" customHeight="1" x14ac:dyDescent="0.2">
      <c r="A53" s="61" t="s">
        <v>973</v>
      </c>
      <c r="B53" s="175" t="s">
        <v>554</v>
      </c>
      <c r="C53" s="68">
        <v>24.846406000000002</v>
      </c>
      <c r="D53" s="68">
        <v>26.302676999999999</v>
      </c>
      <c r="E53" s="68">
        <v>26.310445000000001</v>
      </c>
      <c r="F53" s="68">
        <v>25.8246</v>
      </c>
      <c r="G53" s="68">
        <v>25.335851999999999</v>
      </c>
      <c r="H53" s="68">
        <v>24.604894000000002</v>
      </c>
      <c r="I53" s="68">
        <v>23.318593</v>
      </c>
      <c r="J53" s="68">
        <v>21.958455000000001</v>
      </c>
      <c r="K53" s="68">
        <v>22.782513000000002</v>
      </c>
      <c r="L53" s="68">
        <v>21.593734000000001</v>
      </c>
      <c r="M53" s="68">
        <v>22.641769</v>
      </c>
      <c r="N53" s="68">
        <v>23.311354999999999</v>
      </c>
      <c r="O53" s="68">
        <v>23.382868999999999</v>
      </c>
      <c r="P53" s="68">
        <v>21.913809000000001</v>
      </c>
      <c r="Q53" s="68">
        <v>21.629854999999999</v>
      </c>
      <c r="R53" s="68">
        <v>21.039975999999999</v>
      </c>
      <c r="S53" s="68">
        <v>20.466701</v>
      </c>
      <c r="T53" s="68">
        <v>19.905864999999999</v>
      </c>
      <c r="U53" s="68">
        <v>20.732872</v>
      </c>
      <c r="V53" s="68">
        <v>21.148105999999999</v>
      </c>
      <c r="W53" s="68">
        <v>20.023990999999999</v>
      </c>
      <c r="X53" s="68">
        <v>19.556830999999999</v>
      </c>
      <c r="Y53" s="68">
        <v>20.790773999999999</v>
      </c>
      <c r="Z53" s="68">
        <v>21.646709000000001</v>
      </c>
      <c r="AA53" s="68">
        <v>22.26031</v>
      </c>
      <c r="AB53" s="68">
        <v>22.374466999999999</v>
      </c>
      <c r="AC53" s="68">
        <v>22.736187999999999</v>
      </c>
      <c r="AD53" s="68">
        <v>22.512861999999998</v>
      </c>
      <c r="AE53" s="68">
        <v>23.328914000000001</v>
      </c>
      <c r="AF53" s="68">
        <v>23.345309</v>
      </c>
      <c r="AG53" s="68">
        <v>23.716125000000002</v>
      </c>
      <c r="AH53" s="68">
        <v>22.079563</v>
      </c>
      <c r="AI53" s="68">
        <v>22.434284999999999</v>
      </c>
      <c r="AJ53" s="68">
        <v>21.314520000000002</v>
      </c>
      <c r="AK53" s="68">
        <v>21.125221</v>
      </c>
      <c r="AL53" s="68">
        <v>23.344650999999999</v>
      </c>
      <c r="AM53" s="68">
        <v>26.299446</v>
      </c>
      <c r="AN53" s="68">
        <v>27.136513000000001</v>
      </c>
      <c r="AO53" s="68">
        <v>26.964020999999999</v>
      </c>
      <c r="AP53" s="68">
        <v>26.456634000000001</v>
      </c>
      <c r="AQ53" s="68">
        <v>25.890257999999999</v>
      </c>
      <c r="AR53" s="68">
        <v>25.237791000000001</v>
      </c>
      <c r="AS53" s="68">
        <v>25.451651999999999</v>
      </c>
      <c r="AT53" s="68">
        <v>24.703033999999999</v>
      </c>
      <c r="AU53" s="68">
        <v>23.897480999999999</v>
      </c>
      <c r="AV53" s="68">
        <v>23.918685</v>
      </c>
      <c r="AW53" s="68">
        <v>25.637969999999999</v>
      </c>
      <c r="AX53" s="68">
        <v>27.146298000000002</v>
      </c>
      <c r="AY53" s="68">
        <v>28.649009</v>
      </c>
      <c r="AZ53" s="68">
        <v>29.060545999999999</v>
      </c>
      <c r="BA53" s="68">
        <v>28.242799999999999</v>
      </c>
      <c r="BB53" s="68">
        <v>27.314361999999999</v>
      </c>
      <c r="BC53" s="68">
        <v>26.932276000000002</v>
      </c>
      <c r="BD53" s="68">
        <v>27.667556000000001</v>
      </c>
      <c r="BE53" s="68">
        <v>27.729742000000002</v>
      </c>
      <c r="BF53" s="68">
        <v>27.256913843</v>
      </c>
      <c r="BG53" s="68">
        <v>26.748946391</v>
      </c>
      <c r="BH53" s="329">
        <v>26.052379999999999</v>
      </c>
      <c r="BI53" s="329">
        <v>26.477119999999999</v>
      </c>
      <c r="BJ53" s="329">
        <v>27.011780000000002</v>
      </c>
      <c r="BK53" s="329">
        <v>28.611920000000001</v>
      </c>
      <c r="BL53" s="329">
        <v>28.819849999999999</v>
      </c>
      <c r="BM53" s="329">
        <v>29.137129999999999</v>
      </c>
      <c r="BN53" s="329">
        <v>28.677769999999999</v>
      </c>
      <c r="BO53" s="329">
        <v>28.506889999999999</v>
      </c>
      <c r="BP53" s="329">
        <v>28.02243</v>
      </c>
      <c r="BQ53" s="329">
        <v>27.706250000000001</v>
      </c>
      <c r="BR53" s="329">
        <v>27.206969999999998</v>
      </c>
      <c r="BS53" s="329">
        <v>27.283529999999999</v>
      </c>
      <c r="BT53" s="329">
        <v>26.581759999999999</v>
      </c>
      <c r="BU53" s="329">
        <v>27.004909999999999</v>
      </c>
      <c r="BV53" s="329">
        <v>27.540949999999999</v>
      </c>
    </row>
    <row r="54" spans="1:74" ht="11.1" customHeight="1" x14ac:dyDescent="0.2">
      <c r="A54" s="61" t="s">
        <v>644</v>
      </c>
      <c r="B54" s="175" t="s">
        <v>555</v>
      </c>
      <c r="C54" s="68">
        <v>233.64400000000001</v>
      </c>
      <c r="D54" s="68">
        <v>230.626</v>
      </c>
      <c r="E54" s="68">
        <v>218.626</v>
      </c>
      <c r="F54" s="68">
        <v>210.595</v>
      </c>
      <c r="G54" s="68">
        <v>204.96299999999999</v>
      </c>
      <c r="H54" s="68">
        <v>207.583</v>
      </c>
      <c r="I54" s="68">
        <v>209.58199999999999</v>
      </c>
      <c r="J54" s="68">
        <v>200.673</v>
      </c>
      <c r="K54" s="68">
        <v>200.88399999999999</v>
      </c>
      <c r="L54" s="68">
        <v>202.995</v>
      </c>
      <c r="M54" s="68">
        <v>215.26300000000001</v>
      </c>
      <c r="N54" s="68">
        <v>230.88800000000001</v>
      </c>
      <c r="O54" s="68">
        <v>234.43600000000001</v>
      </c>
      <c r="P54" s="68">
        <v>226.762</v>
      </c>
      <c r="Q54" s="68">
        <v>224.67</v>
      </c>
      <c r="R54" s="68">
        <v>220.768</v>
      </c>
      <c r="S54" s="68">
        <v>221.33199999999999</v>
      </c>
      <c r="T54" s="68">
        <v>224.36600000000001</v>
      </c>
      <c r="U54" s="68">
        <v>222.35599999999999</v>
      </c>
      <c r="V54" s="68">
        <v>217.59700000000001</v>
      </c>
      <c r="W54" s="68">
        <v>219.785</v>
      </c>
      <c r="X54" s="68">
        <v>213.977</v>
      </c>
      <c r="Y54" s="68">
        <v>216.84899999999999</v>
      </c>
      <c r="Z54" s="68">
        <v>228.03399999999999</v>
      </c>
      <c r="AA54" s="68">
        <v>235.85499999999999</v>
      </c>
      <c r="AB54" s="68">
        <v>229.499</v>
      </c>
      <c r="AC54" s="68">
        <v>221.61199999999999</v>
      </c>
      <c r="AD54" s="68">
        <v>216.76</v>
      </c>
      <c r="AE54" s="68">
        <v>218.15199999999999</v>
      </c>
      <c r="AF54" s="68">
        <v>219.25200000000001</v>
      </c>
      <c r="AG54" s="68">
        <v>217.56100000000001</v>
      </c>
      <c r="AH54" s="68">
        <v>212.14500000000001</v>
      </c>
      <c r="AI54" s="68">
        <v>212.45099999999999</v>
      </c>
      <c r="AJ54" s="68">
        <v>203.673</v>
      </c>
      <c r="AK54" s="68">
        <v>219.55500000000001</v>
      </c>
      <c r="AL54" s="68">
        <v>240.36799999999999</v>
      </c>
      <c r="AM54" s="68">
        <v>243.977</v>
      </c>
      <c r="AN54" s="68">
        <v>241.34800000000001</v>
      </c>
      <c r="AO54" s="68">
        <v>232.93100000000001</v>
      </c>
      <c r="AP54" s="68">
        <v>228.58099999999999</v>
      </c>
      <c r="AQ54" s="68">
        <v>222.584</v>
      </c>
      <c r="AR54" s="68">
        <v>221.09899999999999</v>
      </c>
      <c r="AS54" s="68">
        <v>217.71899999999999</v>
      </c>
      <c r="AT54" s="68">
        <v>218.255</v>
      </c>
      <c r="AU54" s="68">
        <v>225.21600000000001</v>
      </c>
      <c r="AV54" s="68">
        <v>217.35599999999999</v>
      </c>
      <c r="AW54" s="68">
        <v>222.93700000000001</v>
      </c>
      <c r="AX54" s="68">
        <v>235.465</v>
      </c>
      <c r="AY54" s="68">
        <v>260.952</v>
      </c>
      <c r="AZ54" s="68">
        <v>255.614</v>
      </c>
      <c r="BA54" s="68">
        <v>243.32499999999999</v>
      </c>
      <c r="BB54" s="68">
        <v>242.69499999999999</v>
      </c>
      <c r="BC54" s="68">
        <v>242.60300000000001</v>
      </c>
      <c r="BD54" s="68">
        <v>242.095</v>
      </c>
      <c r="BE54" s="68">
        <v>240.29499999999999</v>
      </c>
      <c r="BF54" s="68">
        <v>228.39542857000001</v>
      </c>
      <c r="BG54" s="68">
        <v>227.42518770000001</v>
      </c>
      <c r="BH54" s="329">
        <v>220.82300000000001</v>
      </c>
      <c r="BI54" s="329">
        <v>228.9699</v>
      </c>
      <c r="BJ54" s="329">
        <v>238.74299999999999</v>
      </c>
      <c r="BK54" s="329">
        <v>245.41739999999999</v>
      </c>
      <c r="BL54" s="329">
        <v>243.30529999999999</v>
      </c>
      <c r="BM54" s="329">
        <v>233.47970000000001</v>
      </c>
      <c r="BN54" s="329">
        <v>228.3355</v>
      </c>
      <c r="BO54" s="329">
        <v>228.2098</v>
      </c>
      <c r="BP54" s="329">
        <v>229.7953</v>
      </c>
      <c r="BQ54" s="329">
        <v>231.04040000000001</v>
      </c>
      <c r="BR54" s="329">
        <v>227.00909999999999</v>
      </c>
      <c r="BS54" s="329">
        <v>228.68180000000001</v>
      </c>
      <c r="BT54" s="329">
        <v>221.98490000000001</v>
      </c>
      <c r="BU54" s="329">
        <v>230.34229999999999</v>
      </c>
      <c r="BV54" s="329">
        <v>240.49799999999999</v>
      </c>
    </row>
    <row r="55" spans="1:74" ht="11.1" customHeight="1" x14ac:dyDescent="0.2">
      <c r="A55" s="61" t="s">
        <v>645</v>
      </c>
      <c r="B55" s="175" t="s">
        <v>556</v>
      </c>
      <c r="C55" s="68">
        <v>61.55</v>
      </c>
      <c r="D55" s="68">
        <v>58.670999999999999</v>
      </c>
      <c r="E55" s="68">
        <v>54.112000000000002</v>
      </c>
      <c r="F55" s="68">
        <v>50.537999999999997</v>
      </c>
      <c r="G55" s="68">
        <v>49.985999999999997</v>
      </c>
      <c r="H55" s="68">
        <v>51.896000000000001</v>
      </c>
      <c r="I55" s="68">
        <v>51.951999999999998</v>
      </c>
      <c r="J55" s="68">
        <v>48.293999999999997</v>
      </c>
      <c r="K55" s="68">
        <v>47.787999999999997</v>
      </c>
      <c r="L55" s="68">
        <v>49.667999999999999</v>
      </c>
      <c r="M55" s="68">
        <v>52.625999999999998</v>
      </c>
      <c r="N55" s="68">
        <v>55.210999999999999</v>
      </c>
      <c r="O55" s="68">
        <v>55.228000000000002</v>
      </c>
      <c r="P55" s="68">
        <v>53.143000000000001</v>
      </c>
      <c r="Q55" s="68">
        <v>47.326999999999998</v>
      </c>
      <c r="R55" s="68">
        <v>45.107999999999997</v>
      </c>
      <c r="S55" s="68">
        <v>46.375999999999998</v>
      </c>
      <c r="T55" s="68">
        <v>48.634</v>
      </c>
      <c r="U55" s="68">
        <v>49.725999999999999</v>
      </c>
      <c r="V55" s="68">
        <v>47.655000000000001</v>
      </c>
      <c r="W55" s="68">
        <v>39.78</v>
      </c>
      <c r="X55" s="68">
        <v>37.594999999999999</v>
      </c>
      <c r="Y55" s="68">
        <v>37.548000000000002</v>
      </c>
      <c r="Z55" s="68">
        <v>38.975999999999999</v>
      </c>
      <c r="AA55" s="68">
        <v>39.395000000000003</v>
      </c>
      <c r="AB55" s="68">
        <v>37.718000000000004</v>
      </c>
      <c r="AC55" s="68">
        <v>34.372</v>
      </c>
      <c r="AD55" s="68">
        <v>31.138000000000002</v>
      </c>
      <c r="AE55" s="68">
        <v>31.484999999999999</v>
      </c>
      <c r="AF55" s="68">
        <v>28.785</v>
      </c>
      <c r="AG55" s="68">
        <v>28.864000000000001</v>
      </c>
      <c r="AH55" s="68">
        <v>27.721</v>
      </c>
      <c r="AI55" s="68">
        <v>28.353999999999999</v>
      </c>
      <c r="AJ55" s="68">
        <v>27.798999999999999</v>
      </c>
      <c r="AK55" s="68">
        <v>29.72</v>
      </c>
      <c r="AL55" s="68">
        <v>31.236000000000001</v>
      </c>
      <c r="AM55" s="68">
        <v>30.54</v>
      </c>
      <c r="AN55" s="68">
        <v>30.423999999999999</v>
      </c>
      <c r="AO55" s="68">
        <v>26.725000000000001</v>
      </c>
      <c r="AP55" s="68">
        <v>25.096</v>
      </c>
      <c r="AQ55" s="68">
        <v>26.062000000000001</v>
      </c>
      <c r="AR55" s="68">
        <v>25.212</v>
      </c>
      <c r="AS55" s="68">
        <v>24.056000000000001</v>
      </c>
      <c r="AT55" s="68">
        <v>26.03</v>
      </c>
      <c r="AU55" s="68">
        <v>29.026</v>
      </c>
      <c r="AV55" s="68">
        <v>27.698</v>
      </c>
      <c r="AW55" s="68">
        <v>27.754000000000001</v>
      </c>
      <c r="AX55" s="68">
        <v>28.594999999999999</v>
      </c>
      <c r="AY55" s="68">
        <v>26.8</v>
      </c>
      <c r="AZ55" s="68">
        <v>27.218</v>
      </c>
      <c r="BA55" s="68">
        <v>26.468</v>
      </c>
      <c r="BB55" s="68">
        <v>25.039000000000001</v>
      </c>
      <c r="BC55" s="68">
        <v>23.707999999999998</v>
      </c>
      <c r="BD55" s="68">
        <v>24.873999999999999</v>
      </c>
      <c r="BE55" s="68">
        <v>24.773</v>
      </c>
      <c r="BF55" s="68">
        <v>25.561</v>
      </c>
      <c r="BG55" s="68">
        <v>25.279129389000001</v>
      </c>
      <c r="BH55" s="329">
        <v>25.73217</v>
      </c>
      <c r="BI55" s="329">
        <v>26.540120000000002</v>
      </c>
      <c r="BJ55" s="329">
        <v>27.853929999999998</v>
      </c>
      <c r="BK55" s="329">
        <v>29.619109999999999</v>
      </c>
      <c r="BL55" s="329">
        <v>30.72456</v>
      </c>
      <c r="BM55" s="329">
        <v>27.055630000000001</v>
      </c>
      <c r="BN55" s="329">
        <v>24.215060000000001</v>
      </c>
      <c r="BO55" s="329">
        <v>25.458939999999998</v>
      </c>
      <c r="BP55" s="329">
        <v>25.68441</v>
      </c>
      <c r="BQ55" s="329">
        <v>28.1111</v>
      </c>
      <c r="BR55" s="329">
        <v>26.31362</v>
      </c>
      <c r="BS55" s="329">
        <v>26.667960000000001</v>
      </c>
      <c r="BT55" s="329">
        <v>24.790400000000002</v>
      </c>
      <c r="BU55" s="329">
        <v>26.761009999999999</v>
      </c>
      <c r="BV55" s="329">
        <v>28.168859999999999</v>
      </c>
    </row>
    <row r="56" spans="1:74" ht="11.1" customHeight="1" x14ac:dyDescent="0.2">
      <c r="A56" s="61" t="s">
        <v>646</v>
      </c>
      <c r="B56" s="175" t="s">
        <v>899</v>
      </c>
      <c r="C56" s="68">
        <v>172.09399999999999</v>
      </c>
      <c r="D56" s="68">
        <v>171.95500000000001</v>
      </c>
      <c r="E56" s="68">
        <v>164.51400000000001</v>
      </c>
      <c r="F56" s="68">
        <v>160.05699999999999</v>
      </c>
      <c r="G56" s="68">
        <v>154.977</v>
      </c>
      <c r="H56" s="68">
        <v>155.68700000000001</v>
      </c>
      <c r="I56" s="68">
        <v>157.63</v>
      </c>
      <c r="J56" s="68">
        <v>152.37899999999999</v>
      </c>
      <c r="K56" s="68">
        <v>153.096</v>
      </c>
      <c r="L56" s="68">
        <v>153.327</v>
      </c>
      <c r="M56" s="68">
        <v>162.637</v>
      </c>
      <c r="N56" s="68">
        <v>175.67699999999999</v>
      </c>
      <c r="O56" s="68">
        <v>179.208</v>
      </c>
      <c r="P56" s="68">
        <v>173.619</v>
      </c>
      <c r="Q56" s="68">
        <v>177.34299999999999</v>
      </c>
      <c r="R56" s="68">
        <v>175.66</v>
      </c>
      <c r="S56" s="68">
        <v>174.95599999999999</v>
      </c>
      <c r="T56" s="68">
        <v>175.732</v>
      </c>
      <c r="U56" s="68">
        <v>172.63</v>
      </c>
      <c r="V56" s="68">
        <v>169.94200000000001</v>
      </c>
      <c r="W56" s="68">
        <v>180.005</v>
      </c>
      <c r="X56" s="68">
        <v>176.38200000000001</v>
      </c>
      <c r="Y56" s="68">
        <v>179.30099999999999</v>
      </c>
      <c r="Z56" s="68">
        <v>189.05799999999999</v>
      </c>
      <c r="AA56" s="68">
        <v>196.46</v>
      </c>
      <c r="AB56" s="68">
        <v>191.78100000000001</v>
      </c>
      <c r="AC56" s="68">
        <v>187.24</v>
      </c>
      <c r="AD56" s="68">
        <v>185.62200000000001</v>
      </c>
      <c r="AE56" s="68">
        <v>186.667</v>
      </c>
      <c r="AF56" s="68">
        <v>190.46700000000001</v>
      </c>
      <c r="AG56" s="68">
        <v>188.697</v>
      </c>
      <c r="AH56" s="68">
        <v>184.42400000000001</v>
      </c>
      <c r="AI56" s="68">
        <v>184.09700000000001</v>
      </c>
      <c r="AJ56" s="68">
        <v>175.874</v>
      </c>
      <c r="AK56" s="68">
        <v>189.83500000000001</v>
      </c>
      <c r="AL56" s="68">
        <v>209.13200000000001</v>
      </c>
      <c r="AM56" s="68">
        <v>213.43700000000001</v>
      </c>
      <c r="AN56" s="68">
        <v>210.92400000000001</v>
      </c>
      <c r="AO56" s="68">
        <v>206.20599999999999</v>
      </c>
      <c r="AP56" s="68">
        <v>203.48500000000001</v>
      </c>
      <c r="AQ56" s="68">
        <v>196.52199999999999</v>
      </c>
      <c r="AR56" s="68">
        <v>195.887</v>
      </c>
      <c r="AS56" s="68">
        <v>193.66300000000001</v>
      </c>
      <c r="AT56" s="68">
        <v>192.22499999999999</v>
      </c>
      <c r="AU56" s="68">
        <v>196.19</v>
      </c>
      <c r="AV56" s="68">
        <v>189.65799999999999</v>
      </c>
      <c r="AW56" s="68">
        <v>195.18299999999999</v>
      </c>
      <c r="AX56" s="68">
        <v>206.87</v>
      </c>
      <c r="AY56" s="68">
        <v>234.15199999999999</v>
      </c>
      <c r="AZ56" s="68">
        <v>228.39599999999999</v>
      </c>
      <c r="BA56" s="68">
        <v>216.857</v>
      </c>
      <c r="BB56" s="68">
        <v>217.65600000000001</v>
      </c>
      <c r="BC56" s="68">
        <v>218.89500000000001</v>
      </c>
      <c r="BD56" s="68">
        <v>217.221</v>
      </c>
      <c r="BE56" s="68">
        <v>215.52199999999999</v>
      </c>
      <c r="BF56" s="68">
        <v>202.83357143000001</v>
      </c>
      <c r="BG56" s="68">
        <v>202.14505774</v>
      </c>
      <c r="BH56" s="329">
        <v>195.0908</v>
      </c>
      <c r="BI56" s="329">
        <v>202.4297</v>
      </c>
      <c r="BJ56" s="329">
        <v>210.88910000000001</v>
      </c>
      <c r="BK56" s="329">
        <v>215.79830000000001</v>
      </c>
      <c r="BL56" s="329">
        <v>212.58080000000001</v>
      </c>
      <c r="BM56" s="329">
        <v>206.42400000000001</v>
      </c>
      <c r="BN56" s="329">
        <v>204.12039999999999</v>
      </c>
      <c r="BO56" s="329">
        <v>202.7509</v>
      </c>
      <c r="BP56" s="329">
        <v>204.11089999999999</v>
      </c>
      <c r="BQ56" s="329">
        <v>202.92930000000001</v>
      </c>
      <c r="BR56" s="329">
        <v>200.69550000000001</v>
      </c>
      <c r="BS56" s="329">
        <v>202.0138</v>
      </c>
      <c r="BT56" s="329">
        <v>197.19450000000001</v>
      </c>
      <c r="BU56" s="329">
        <v>203.5813</v>
      </c>
      <c r="BV56" s="329">
        <v>212.32910000000001</v>
      </c>
    </row>
    <row r="57" spans="1:74" ht="11.1" customHeight="1" x14ac:dyDescent="0.2">
      <c r="A57" s="61" t="s">
        <v>671</v>
      </c>
      <c r="B57" s="175" t="s">
        <v>539</v>
      </c>
      <c r="C57" s="68">
        <v>42.127000000000002</v>
      </c>
      <c r="D57" s="68">
        <v>41.14</v>
      </c>
      <c r="E57" s="68">
        <v>39.15</v>
      </c>
      <c r="F57" s="68">
        <v>40.311999999999998</v>
      </c>
      <c r="G57" s="68">
        <v>39.854999999999997</v>
      </c>
      <c r="H57" s="68">
        <v>38.463999999999999</v>
      </c>
      <c r="I57" s="68">
        <v>40.021000000000001</v>
      </c>
      <c r="J57" s="68">
        <v>43.246000000000002</v>
      </c>
      <c r="K57" s="68">
        <v>43.991</v>
      </c>
      <c r="L57" s="68">
        <v>44.677</v>
      </c>
      <c r="M57" s="68">
        <v>41.048000000000002</v>
      </c>
      <c r="N57" s="68">
        <v>39.619999999999997</v>
      </c>
      <c r="O57" s="68">
        <v>39.649000000000001</v>
      </c>
      <c r="P57" s="68">
        <v>40.497</v>
      </c>
      <c r="Q57" s="68">
        <v>39.883000000000003</v>
      </c>
      <c r="R57" s="68">
        <v>41.314999999999998</v>
      </c>
      <c r="S57" s="68">
        <v>40.801000000000002</v>
      </c>
      <c r="T57" s="68">
        <v>40.414000000000001</v>
      </c>
      <c r="U57" s="68">
        <v>39.151000000000003</v>
      </c>
      <c r="V57" s="68">
        <v>39.453000000000003</v>
      </c>
      <c r="W57" s="68">
        <v>41.098999999999997</v>
      </c>
      <c r="X57" s="68">
        <v>38.960999999999999</v>
      </c>
      <c r="Y57" s="68">
        <v>36.99</v>
      </c>
      <c r="Z57" s="68">
        <v>37.183</v>
      </c>
      <c r="AA57" s="68">
        <v>37.835000000000001</v>
      </c>
      <c r="AB57" s="68">
        <v>38.392000000000003</v>
      </c>
      <c r="AC57" s="68">
        <v>36.445</v>
      </c>
      <c r="AD57" s="68">
        <v>38.634</v>
      </c>
      <c r="AE57" s="68">
        <v>39.036000000000001</v>
      </c>
      <c r="AF57" s="68">
        <v>37.073999999999998</v>
      </c>
      <c r="AG57" s="68">
        <v>35.74</v>
      </c>
      <c r="AH57" s="68">
        <v>35.841000000000001</v>
      </c>
      <c r="AI57" s="68">
        <v>39.793999999999997</v>
      </c>
      <c r="AJ57" s="68">
        <v>36.457000000000001</v>
      </c>
      <c r="AK57" s="68">
        <v>35.979999999999997</v>
      </c>
      <c r="AL57" s="68">
        <v>38.274000000000001</v>
      </c>
      <c r="AM57" s="68">
        <v>39.189</v>
      </c>
      <c r="AN57" s="68">
        <v>39.588000000000001</v>
      </c>
      <c r="AO57" s="68">
        <v>38.296999999999997</v>
      </c>
      <c r="AP57" s="68">
        <v>38.44</v>
      </c>
      <c r="AQ57" s="68">
        <v>42.454000000000001</v>
      </c>
      <c r="AR57" s="68">
        <v>43.756</v>
      </c>
      <c r="AS57" s="68">
        <v>43.689</v>
      </c>
      <c r="AT57" s="68">
        <v>42.993000000000002</v>
      </c>
      <c r="AU57" s="68">
        <v>40.472999999999999</v>
      </c>
      <c r="AV57" s="68">
        <v>37.491999999999997</v>
      </c>
      <c r="AW57" s="68">
        <v>38.107999999999997</v>
      </c>
      <c r="AX57" s="68">
        <v>40.39</v>
      </c>
      <c r="AY57" s="68">
        <v>42.499000000000002</v>
      </c>
      <c r="AZ57" s="68">
        <v>42.222999999999999</v>
      </c>
      <c r="BA57" s="68">
        <v>43.83</v>
      </c>
      <c r="BB57" s="68">
        <v>43.454000000000001</v>
      </c>
      <c r="BC57" s="68">
        <v>44.500999999999998</v>
      </c>
      <c r="BD57" s="68">
        <v>40.427999999999997</v>
      </c>
      <c r="BE57" s="68">
        <v>41.875</v>
      </c>
      <c r="BF57" s="68">
        <v>41.725714285999999</v>
      </c>
      <c r="BG57" s="68">
        <v>44.052806636</v>
      </c>
      <c r="BH57" s="329">
        <v>42.26191</v>
      </c>
      <c r="BI57" s="329">
        <v>40.338619999999999</v>
      </c>
      <c r="BJ57" s="329">
        <v>40.345880000000001</v>
      </c>
      <c r="BK57" s="329">
        <v>41.018140000000002</v>
      </c>
      <c r="BL57" s="329">
        <v>40.772950000000002</v>
      </c>
      <c r="BM57" s="329">
        <v>40.097349999999999</v>
      </c>
      <c r="BN57" s="329">
        <v>40.93553</v>
      </c>
      <c r="BO57" s="329">
        <v>41.848660000000002</v>
      </c>
      <c r="BP57" s="329">
        <v>41.462119999999999</v>
      </c>
      <c r="BQ57" s="329">
        <v>42.177669999999999</v>
      </c>
      <c r="BR57" s="329">
        <v>42.242919999999998</v>
      </c>
      <c r="BS57" s="329">
        <v>43.759419999999999</v>
      </c>
      <c r="BT57" s="329">
        <v>41.993259999999999</v>
      </c>
      <c r="BU57" s="329">
        <v>40.043480000000002</v>
      </c>
      <c r="BV57" s="329">
        <v>40.061010000000003</v>
      </c>
    </row>
    <row r="58" spans="1:74" ht="11.1" customHeight="1" x14ac:dyDescent="0.2">
      <c r="A58" s="61" t="s">
        <v>625</v>
      </c>
      <c r="B58" s="175" t="s">
        <v>551</v>
      </c>
      <c r="C58" s="68">
        <v>147.21</v>
      </c>
      <c r="D58" s="68">
        <v>139.28899999999999</v>
      </c>
      <c r="E58" s="68">
        <v>133.697</v>
      </c>
      <c r="F58" s="68">
        <v>124.66500000000001</v>
      </c>
      <c r="G58" s="68">
        <v>121.44499999999999</v>
      </c>
      <c r="H58" s="68">
        <v>119.89</v>
      </c>
      <c r="I58" s="68">
        <v>126.45399999999999</v>
      </c>
      <c r="J58" s="68">
        <v>127.309</v>
      </c>
      <c r="K58" s="68">
        <v>127.384</v>
      </c>
      <c r="L58" s="68">
        <v>118.65300000000001</v>
      </c>
      <c r="M58" s="68">
        <v>117.99299999999999</v>
      </c>
      <c r="N58" s="68">
        <v>134.809</v>
      </c>
      <c r="O58" s="68">
        <v>131.268</v>
      </c>
      <c r="P58" s="68">
        <v>121.96299999999999</v>
      </c>
      <c r="Q58" s="68">
        <v>118.73699999999999</v>
      </c>
      <c r="R58" s="68">
        <v>118.791</v>
      </c>
      <c r="S58" s="68">
        <v>122.13200000000001</v>
      </c>
      <c r="T58" s="68">
        <v>122.46299999999999</v>
      </c>
      <c r="U58" s="68">
        <v>126.02</v>
      </c>
      <c r="V58" s="68">
        <v>129.06</v>
      </c>
      <c r="W58" s="68">
        <v>129.32599999999999</v>
      </c>
      <c r="X58" s="68">
        <v>118.035</v>
      </c>
      <c r="Y58" s="68">
        <v>121.11799999999999</v>
      </c>
      <c r="Z58" s="68">
        <v>127.54300000000001</v>
      </c>
      <c r="AA58" s="68">
        <v>114.66800000000001</v>
      </c>
      <c r="AB58" s="68">
        <v>113.10299999999999</v>
      </c>
      <c r="AC58" s="68">
        <v>115.227</v>
      </c>
      <c r="AD58" s="68">
        <v>116.69199999999999</v>
      </c>
      <c r="AE58" s="68">
        <v>121.56399999999999</v>
      </c>
      <c r="AF58" s="68">
        <v>121.58499999999999</v>
      </c>
      <c r="AG58" s="68">
        <v>125.45699999999999</v>
      </c>
      <c r="AH58" s="68">
        <v>128.31299999999999</v>
      </c>
      <c r="AI58" s="68">
        <v>131.43600000000001</v>
      </c>
      <c r="AJ58" s="68">
        <v>120.372</v>
      </c>
      <c r="AK58" s="68">
        <v>126.215</v>
      </c>
      <c r="AL58" s="68">
        <v>136.286</v>
      </c>
      <c r="AM58" s="68">
        <v>132.608</v>
      </c>
      <c r="AN58" s="68">
        <v>123.608</v>
      </c>
      <c r="AO58" s="68">
        <v>128.69200000000001</v>
      </c>
      <c r="AP58" s="68">
        <v>129.77600000000001</v>
      </c>
      <c r="AQ58" s="68">
        <v>135.40199999999999</v>
      </c>
      <c r="AR58" s="68">
        <v>139.636</v>
      </c>
      <c r="AS58" s="68">
        <v>142.053</v>
      </c>
      <c r="AT58" s="68">
        <v>152.529</v>
      </c>
      <c r="AU58" s="68">
        <v>149.40299999999999</v>
      </c>
      <c r="AV58" s="68">
        <v>143.625</v>
      </c>
      <c r="AW58" s="68">
        <v>157.21</v>
      </c>
      <c r="AX58" s="68">
        <v>161.32599999999999</v>
      </c>
      <c r="AY58" s="68">
        <v>160.583</v>
      </c>
      <c r="AZ58" s="68">
        <v>162.696</v>
      </c>
      <c r="BA58" s="68">
        <v>160.62</v>
      </c>
      <c r="BB58" s="68">
        <v>154.69200000000001</v>
      </c>
      <c r="BC58" s="68">
        <v>154.38900000000001</v>
      </c>
      <c r="BD58" s="68">
        <v>149.239</v>
      </c>
      <c r="BE58" s="68">
        <v>155.96899999999999</v>
      </c>
      <c r="BF58" s="68">
        <v>157.65100000000001</v>
      </c>
      <c r="BG58" s="68">
        <v>160.64635092</v>
      </c>
      <c r="BH58" s="329">
        <v>150.60839999999999</v>
      </c>
      <c r="BI58" s="329">
        <v>153.33529999999999</v>
      </c>
      <c r="BJ58" s="329">
        <v>157.57310000000001</v>
      </c>
      <c r="BK58" s="329">
        <v>152.733</v>
      </c>
      <c r="BL58" s="329">
        <v>144.3304</v>
      </c>
      <c r="BM58" s="329">
        <v>138.91839999999999</v>
      </c>
      <c r="BN58" s="329">
        <v>136.07830000000001</v>
      </c>
      <c r="BO58" s="329">
        <v>139.185</v>
      </c>
      <c r="BP58" s="329">
        <v>141.8586</v>
      </c>
      <c r="BQ58" s="329">
        <v>146.83099999999999</v>
      </c>
      <c r="BR58" s="329">
        <v>150.03989999999999</v>
      </c>
      <c r="BS58" s="329">
        <v>148.828</v>
      </c>
      <c r="BT58" s="329">
        <v>141.0761</v>
      </c>
      <c r="BU58" s="329">
        <v>144.1217</v>
      </c>
      <c r="BV58" s="329">
        <v>149.11869999999999</v>
      </c>
    </row>
    <row r="59" spans="1:74" ht="11.1" customHeight="1" x14ac:dyDescent="0.2">
      <c r="A59" s="61" t="s">
        <v>672</v>
      </c>
      <c r="B59" s="175" t="s">
        <v>552</v>
      </c>
      <c r="C59" s="68">
        <v>33.956000000000003</v>
      </c>
      <c r="D59" s="68">
        <v>35.993000000000002</v>
      </c>
      <c r="E59" s="68">
        <v>36.643999999999998</v>
      </c>
      <c r="F59" s="68">
        <v>34.622999999999998</v>
      </c>
      <c r="G59" s="68">
        <v>33.034999999999997</v>
      </c>
      <c r="H59" s="68">
        <v>36.933</v>
      </c>
      <c r="I59" s="68">
        <v>35.898000000000003</v>
      </c>
      <c r="J59" s="68">
        <v>34.158000000000001</v>
      </c>
      <c r="K59" s="68">
        <v>35.518999999999998</v>
      </c>
      <c r="L59" s="68">
        <v>37.423999999999999</v>
      </c>
      <c r="M59" s="68">
        <v>37.027000000000001</v>
      </c>
      <c r="N59" s="68">
        <v>33.951000000000001</v>
      </c>
      <c r="O59" s="68">
        <v>35.534999999999997</v>
      </c>
      <c r="P59" s="68">
        <v>37.984999999999999</v>
      </c>
      <c r="Q59" s="68">
        <v>36.985999999999997</v>
      </c>
      <c r="R59" s="68">
        <v>40.316000000000003</v>
      </c>
      <c r="S59" s="68">
        <v>38.965000000000003</v>
      </c>
      <c r="T59" s="68">
        <v>37.555999999999997</v>
      </c>
      <c r="U59" s="68">
        <v>37.801000000000002</v>
      </c>
      <c r="V59" s="68">
        <v>35.244999999999997</v>
      </c>
      <c r="W59" s="68">
        <v>35.585000000000001</v>
      </c>
      <c r="X59" s="68">
        <v>36.319000000000003</v>
      </c>
      <c r="Y59" s="68">
        <v>35.713999999999999</v>
      </c>
      <c r="Z59" s="68">
        <v>38.143999999999998</v>
      </c>
      <c r="AA59" s="68">
        <v>36.874000000000002</v>
      </c>
      <c r="AB59" s="68">
        <v>36.354999999999997</v>
      </c>
      <c r="AC59" s="68">
        <v>36.048999999999999</v>
      </c>
      <c r="AD59" s="68">
        <v>35.970999999999997</v>
      </c>
      <c r="AE59" s="68">
        <v>38.32</v>
      </c>
      <c r="AF59" s="68">
        <v>36.649000000000001</v>
      </c>
      <c r="AG59" s="68">
        <v>35.698</v>
      </c>
      <c r="AH59" s="68">
        <v>37.506999999999998</v>
      </c>
      <c r="AI59" s="68">
        <v>36.588000000000001</v>
      </c>
      <c r="AJ59" s="68">
        <v>36.767000000000003</v>
      </c>
      <c r="AK59" s="68">
        <v>36.307000000000002</v>
      </c>
      <c r="AL59" s="68">
        <v>33.661999999999999</v>
      </c>
      <c r="AM59" s="68">
        <v>34.389000000000003</v>
      </c>
      <c r="AN59" s="68">
        <v>37.095999999999997</v>
      </c>
      <c r="AO59" s="68">
        <v>38.442999999999998</v>
      </c>
      <c r="AP59" s="68">
        <v>39.210999999999999</v>
      </c>
      <c r="AQ59" s="68">
        <v>41.366</v>
      </c>
      <c r="AR59" s="68">
        <v>41.975999999999999</v>
      </c>
      <c r="AS59" s="68">
        <v>40.127000000000002</v>
      </c>
      <c r="AT59" s="68">
        <v>38.917999999999999</v>
      </c>
      <c r="AU59" s="68">
        <v>41.56</v>
      </c>
      <c r="AV59" s="68">
        <v>43.210999999999999</v>
      </c>
      <c r="AW59" s="68">
        <v>43.591000000000001</v>
      </c>
      <c r="AX59" s="68">
        <v>42.148000000000003</v>
      </c>
      <c r="AY59" s="68">
        <v>44.052</v>
      </c>
      <c r="AZ59" s="68">
        <v>46.012</v>
      </c>
      <c r="BA59" s="68">
        <v>44.531999999999996</v>
      </c>
      <c r="BB59" s="68">
        <v>43.281999999999996</v>
      </c>
      <c r="BC59" s="68">
        <v>40.372</v>
      </c>
      <c r="BD59" s="68">
        <v>40.265000000000001</v>
      </c>
      <c r="BE59" s="68">
        <v>38.338999999999999</v>
      </c>
      <c r="BF59" s="68">
        <v>39.648857143000001</v>
      </c>
      <c r="BG59" s="68">
        <v>39.189195193000003</v>
      </c>
      <c r="BH59" s="329">
        <v>40.116909999999997</v>
      </c>
      <c r="BI59" s="329">
        <v>40.740189999999998</v>
      </c>
      <c r="BJ59" s="329">
        <v>39.551459999999999</v>
      </c>
      <c r="BK59" s="329">
        <v>39.995730000000002</v>
      </c>
      <c r="BL59" s="329">
        <v>40.859070000000003</v>
      </c>
      <c r="BM59" s="329">
        <v>41.648670000000003</v>
      </c>
      <c r="BN59" s="329">
        <v>42.501249999999999</v>
      </c>
      <c r="BO59" s="329">
        <v>42.226550000000003</v>
      </c>
      <c r="BP59" s="329">
        <v>41.959449999999997</v>
      </c>
      <c r="BQ59" s="329">
        <v>40.896470000000001</v>
      </c>
      <c r="BR59" s="329">
        <v>39.850769999999997</v>
      </c>
      <c r="BS59" s="329">
        <v>39.44126</v>
      </c>
      <c r="BT59" s="329">
        <v>40.487699999999997</v>
      </c>
      <c r="BU59" s="329">
        <v>41.177669999999999</v>
      </c>
      <c r="BV59" s="329">
        <v>39.833170000000003</v>
      </c>
    </row>
    <row r="60" spans="1:74" ht="11.1" customHeight="1" x14ac:dyDescent="0.2">
      <c r="A60" s="61" t="s">
        <v>974</v>
      </c>
      <c r="B60" s="646" t="s">
        <v>1237</v>
      </c>
      <c r="C60" s="68">
        <v>47.85</v>
      </c>
      <c r="D60" s="68">
        <v>49.776000000000003</v>
      </c>
      <c r="E60" s="68">
        <v>51.006999999999998</v>
      </c>
      <c r="F60" s="68">
        <v>50.417000000000002</v>
      </c>
      <c r="G60" s="68">
        <v>50.722000000000001</v>
      </c>
      <c r="H60" s="68">
        <v>49.195999999999998</v>
      </c>
      <c r="I60" s="68">
        <v>47.924999999999997</v>
      </c>
      <c r="J60" s="68">
        <v>45.738</v>
      </c>
      <c r="K60" s="68">
        <v>44.526000000000003</v>
      </c>
      <c r="L60" s="68">
        <v>43.387999999999998</v>
      </c>
      <c r="M60" s="68">
        <v>44.523000000000003</v>
      </c>
      <c r="N60" s="68">
        <v>48.881999999999998</v>
      </c>
      <c r="O60" s="68">
        <v>50.179000000000002</v>
      </c>
      <c r="P60" s="68">
        <v>51.878</v>
      </c>
      <c r="Q60" s="68">
        <v>55.764000000000003</v>
      </c>
      <c r="R60" s="68">
        <v>55.444000000000003</v>
      </c>
      <c r="S60" s="68">
        <v>54.795999999999999</v>
      </c>
      <c r="T60" s="68">
        <v>53.63</v>
      </c>
      <c r="U60" s="68">
        <v>51.506</v>
      </c>
      <c r="V60" s="68">
        <v>48.527999999999999</v>
      </c>
      <c r="W60" s="68">
        <v>46.097999999999999</v>
      </c>
      <c r="X60" s="68">
        <v>43.359000000000002</v>
      </c>
      <c r="Y60" s="68">
        <v>45.935000000000002</v>
      </c>
      <c r="Z60" s="68">
        <v>49.405999999999999</v>
      </c>
      <c r="AA60" s="68">
        <v>51.012</v>
      </c>
      <c r="AB60" s="68">
        <v>53.445999999999998</v>
      </c>
      <c r="AC60" s="68">
        <v>52.860999999999997</v>
      </c>
      <c r="AD60" s="68">
        <v>52.718000000000004</v>
      </c>
      <c r="AE60" s="68">
        <v>51.704000000000001</v>
      </c>
      <c r="AF60" s="68">
        <v>50.588000000000001</v>
      </c>
      <c r="AG60" s="68">
        <v>48.335000000000001</v>
      </c>
      <c r="AH60" s="68">
        <v>48.067999999999998</v>
      </c>
      <c r="AI60" s="68">
        <v>46.744</v>
      </c>
      <c r="AJ60" s="68">
        <v>44.085999999999999</v>
      </c>
      <c r="AK60" s="68">
        <v>47.247</v>
      </c>
      <c r="AL60" s="68">
        <v>49.57</v>
      </c>
      <c r="AM60" s="68">
        <v>53.128</v>
      </c>
      <c r="AN60" s="68">
        <v>55.433</v>
      </c>
      <c r="AO60" s="68">
        <v>58.28</v>
      </c>
      <c r="AP60" s="68">
        <v>57.091999999999999</v>
      </c>
      <c r="AQ60" s="68">
        <v>57.427</v>
      </c>
      <c r="AR60" s="68">
        <v>54.593000000000004</v>
      </c>
      <c r="AS60" s="68">
        <v>51.784999999999997</v>
      </c>
      <c r="AT60" s="68">
        <v>50.314999999999998</v>
      </c>
      <c r="AU60" s="68">
        <v>48.398000000000003</v>
      </c>
      <c r="AV60" s="68">
        <v>47.289000000000001</v>
      </c>
      <c r="AW60" s="68">
        <v>50.396999999999998</v>
      </c>
      <c r="AX60" s="68">
        <v>53.856000000000002</v>
      </c>
      <c r="AY60" s="68">
        <v>55.923000000000002</v>
      </c>
      <c r="AZ60" s="68">
        <v>57.287999999999997</v>
      </c>
      <c r="BA60" s="68">
        <v>58.441000000000003</v>
      </c>
      <c r="BB60" s="68">
        <v>58.944000000000003</v>
      </c>
      <c r="BC60" s="68">
        <v>57.735999999999997</v>
      </c>
      <c r="BD60" s="68">
        <v>55.604999999999997</v>
      </c>
      <c r="BE60" s="68">
        <v>54.941000000000003</v>
      </c>
      <c r="BF60" s="68">
        <v>54.066189999999999</v>
      </c>
      <c r="BG60" s="68">
        <v>52.16939</v>
      </c>
      <c r="BH60" s="329">
        <v>49.720930000000003</v>
      </c>
      <c r="BI60" s="329">
        <v>51.450130000000001</v>
      </c>
      <c r="BJ60" s="329">
        <v>54.274729999999998</v>
      </c>
      <c r="BK60" s="329">
        <v>56.696429999999999</v>
      </c>
      <c r="BL60" s="329">
        <v>58.464129999999997</v>
      </c>
      <c r="BM60" s="329">
        <v>59.492519999999999</v>
      </c>
      <c r="BN60" s="329">
        <v>59.368290000000002</v>
      </c>
      <c r="BO60" s="329">
        <v>59.231920000000002</v>
      </c>
      <c r="BP60" s="329">
        <v>57.307479999999998</v>
      </c>
      <c r="BQ60" s="329">
        <v>55.581150000000001</v>
      </c>
      <c r="BR60" s="329">
        <v>53.101489999999998</v>
      </c>
      <c r="BS60" s="329">
        <v>51.235149999999997</v>
      </c>
      <c r="BT60" s="329">
        <v>48.875990000000002</v>
      </c>
      <c r="BU60" s="329">
        <v>50.681420000000003</v>
      </c>
      <c r="BV60" s="329">
        <v>53.584499999999998</v>
      </c>
    </row>
    <row r="61" spans="1:74" ht="11.1" customHeight="1" x14ac:dyDescent="0.2">
      <c r="A61" s="61" t="s">
        <v>673</v>
      </c>
      <c r="B61" s="175" t="s">
        <v>122</v>
      </c>
      <c r="C61" s="240">
        <v>1051.054406</v>
      </c>
      <c r="D61" s="240">
        <v>1045.8526770000001</v>
      </c>
      <c r="E61" s="240">
        <v>1061.946445</v>
      </c>
      <c r="F61" s="240">
        <v>1062.7195999999999</v>
      </c>
      <c r="G61" s="240">
        <v>1075.6938520000001</v>
      </c>
      <c r="H61" s="240">
        <v>1088.3908939999999</v>
      </c>
      <c r="I61" s="240">
        <v>1091.046593</v>
      </c>
      <c r="J61" s="240">
        <v>1078.5694550000001</v>
      </c>
      <c r="K61" s="240">
        <v>1097.922513</v>
      </c>
      <c r="L61" s="240">
        <v>1088.3427340000001</v>
      </c>
      <c r="M61" s="240">
        <v>1088.4597690000001</v>
      </c>
      <c r="N61" s="240">
        <v>1084.8093550000001</v>
      </c>
      <c r="O61" s="240">
        <v>1086.902869</v>
      </c>
      <c r="P61" s="240">
        <v>1065.7778089999999</v>
      </c>
      <c r="Q61" s="240">
        <v>1068.5328549999999</v>
      </c>
      <c r="R61" s="240">
        <v>1082.9039760000001</v>
      </c>
      <c r="S61" s="240">
        <v>1092.0587009999999</v>
      </c>
      <c r="T61" s="240">
        <v>1094.315865</v>
      </c>
      <c r="U61" s="240">
        <v>1093.2988720000001</v>
      </c>
      <c r="V61" s="240">
        <v>1098.2241059999999</v>
      </c>
      <c r="W61" s="240">
        <v>1108.401991</v>
      </c>
      <c r="X61" s="240">
        <v>1084.9688309999999</v>
      </c>
      <c r="Y61" s="240">
        <v>1063.9437740000001</v>
      </c>
      <c r="Z61" s="240">
        <v>1035.5317090000001</v>
      </c>
      <c r="AA61" s="240">
        <v>1021.97531</v>
      </c>
      <c r="AB61" s="240">
        <v>1023.4864669999999</v>
      </c>
      <c r="AC61" s="240">
        <v>1031.392188</v>
      </c>
      <c r="AD61" s="240">
        <v>1061.5008620000001</v>
      </c>
      <c r="AE61" s="240">
        <v>1093.2449140000001</v>
      </c>
      <c r="AF61" s="240">
        <v>1096.432309</v>
      </c>
      <c r="AG61" s="240">
        <v>1099.673125</v>
      </c>
      <c r="AH61" s="240">
        <v>1104.684563</v>
      </c>
      <c r="AI61" s="240">
        <v>1117.5852850000001</v>
      </c>
      <c r="AJ61" s="240">
        <v>1111.7285199999999</v>
      </c>
      <c r="AK61" s="240">
        <v>1121.1572209999999</v>
      </c>
      <c r="AL61" s="240">
        <v>1136.078651</v>
      </c>
      <c r="AM61" s="240">
        <v>1159.403446</v>
      </c>
      <c r="AN61" s="240">
        <v>1159.4835129999999</v>
      </c>
      <c r="AO61" s="240">
        <v>1192.347021</v>
      </c>
      <c r="AP61" s="240">
        <v>1218.0216339999999</v>
      </c>
      <c r="AQ61" s="240">
        <v>1238.442258</v>
      </c>
      <c r="AR61" s="240">
        <v>1247.3867909999999</v>
      </c>
      <c r="AS61" s="240">
        <v>1244.1776520000001</v>
      </c>
      <c r="AT61" s="240">
        <v>1266.4900339999999</v>
      </c>
      <c r="AU61" s="240">
        <v>1276.261481</v>
      </c>
      <c r="AV61" s="240">
        <v>1283.510685</v>
      </c>
      <c r="AW61" s="240">
        <v>1296.9969699999999</v>
      </c>
      <c r="AX61" s="240">
        <v>1289.4522979999999</v>
      </c>
      <c r="AY61" s="240">
        <v>1314.073009</v>
      </c>
      <c r="AZ61" s="240">
        <v>1318.174546</v>
      </c>
      <c r="BA61" s="240">
        <v>1326.3488</v>
      </c>
      <c r="BB61" s="240">
        <v>1336.934362</v>
      </c>
      <c r="BC61" s="240">
        <v>1352.5992759999999</v>
      </c>
      <c r="BD61" s="240">
        <v>1351.7655560000001</v>
      </c>
      <c r="BE61" s="240">
        <v>1367.3697420000001</v>
      </c>
      <c r="BF61" s="240">
        <v>1362.7416753</v>
      </c>
      <c r="BG61" s="240">
        <v>1352.4790178999999</v>
      </c>
      <c r="BH61" s="333">
        <v>1332.2750000000001</v>
      </c>
      <c r="BI61" s="333">
        <v>1325.489</v>
      </c>
      <c r="BJ61" s="333">
        <v>1301.374</v>
      </c>
      <c r="BK61" s="333">
        <v>1300.3820000000001</v>
      </c>
      <c r="BL61" s="333">
        <v>1284.126</v>
      </c>
      <c r="BM61" s="333">
        <v>1283.481</v>
      </c>
      <c r="BN61" s="333">
        <v>1295.0540000000001</v>
      </c>
      <c r="BO61" s="333">
        <v>1310.375</v>
      </c>
      <c r="BP61" s="333">
        <v>1314.9929999999999</v>
      </c>
      <c r="BQ61" s="333">
        <v>1316.4639999999999</v>
      </c>
      <c r="BR61" s="333">
        <v>1318.047</v>
      </c>
      <c r="BS61" s="333">
        <v>1323.14</v>
      </c>
      <c r="BT61" s="333">
        <v>1304.2059999999999</v>
      </c>
      <c r="BU61" s="333">
        <v>1296.2829999999999</v>
      </c>
      <c r="BV61" s="333">
        <v>1271.6849999999999</v>
      </c>
    </row>
    <row r="62" spans="1:74" ht="11.1" customHeight="1" x14ac:dyDescent="0.2">
      <c r="A62" s="61" t="s">
        <v>674</v>
      </c>
      <c r="B62" s="178" t="s">
        <v>557</v>
      </c>
      <c r="C62" s="270">
        <v>695.95100000000002</v>
      </c>
      <c r="D62" s="270">
        <v>695.95100000000002</v>
      </c>
      <c r="E62" s="270">
        <v>695.95100000000002</v>
      </c>
      <c r="F62" s="270">
        <v>695.95100000000002</v>
      </c>
      <c r="G62" s="270">
        <v>695.95100000000002</v>
      </c>
      <c r="H62" s="270">
        <v>695.95100000000002</v>
      </c>
      <c r="I62" s="270">
        <v>695.95</v>
      </c>
      <c r="J62" s="270">
        <v>695.95</v>
      </c>
      <c r="K62" s="270">
        <v>694.952</v>
      </c>
      <c r="L62" s="270">
        <v>694.952</v>
      </c>
      <c r="M62" s="270">
        <v>694.952</v>
      </c>
      <c r="N62" s="270">
        <v>695.26800000000003</v>
      </c>
      <c r="O62" s="270">
        <v>695.80499999999995</v>
      </c>
      <c r="P62" s="270">
        <v>695.96900000000005</v>
      </c>
      <c r="Q62" s="270">
        <v>695.96900000000005</v>
      </c>
      <c r="R62" s="270">
        <v>695.96900000000005</v>
      </c>
      <c r="S62" s="270">
        <v>695.96900000000005</v>
      </c>
      <c r="T62" s="270">
        <v>695.96900000000005</v>
      </c>
      <c r="U62" s="270">
        <v>695.96900000000005</v>
      </c>
      <c r="V62" s="270">
        <v>695.96900000000005</v>
      </c>
      <c r="W62" s="270">
        <v>695.96900000000005</v>
      </c>
      <c r="X62" s="270">
        <v>695.96900000000005</v>
      </c>
      <c r="Y62" s="270">
        <v>695.96900000000005</v>
      </c>
      <c r="Z62" s="270">
        <v>695.96900000000005</v>
      </c>
      <c r="AA62" s="270">
        <v>695.96900000000005</v>
      </c>
      <c r="AB62" s="270">
        <v>695.96900000000005</v>
      </c>
      <c r="AC62" s="270">
        <v>695.92899999999997</v>
      </c>
      <c r="AD62" s="270">
        <v>693.31500000000005</v>
      </c>
      <c r="AE62" s="270">
        <v>690.97199999999998</v>
      </c>
      <c r="AF62" s="270">
        <v>690.97199999999998</v>
      </c>
      <c r="AG62" s="270">
        <v>690.97199999999998</v>
      </c>
      <c r="AH62" s="270">
        <v>690.97199999999998</v>
      </c>
      <c r="AI62" s="270">
        <v>690.96900000000005</v>
      </c>
      <c r="AJ62" s="270">
        <v>690.96600000000001</v>
      </c>
      <c r="AK62" s="270">
        <v>690.96299999999997</v>
      </c>
      <c r="AL62" s="270">
        <v>690.95899999999995</v>
      </c>
      <c r="AM62" s="270">
        <v>690.95600000000002</v>
      </c>
      <c r="AN62" s="270">
        <v>690.95299999999997</v>
      </c>
      <c r="AO62" s="270">
        <v>690.95</v>
      </c>
      <c r="AP62" s="270">
        <v>690.947</v>
      </c>
      <c r="AQ62" s="270">
        <v>692.34500000000003</v>
      </c>
      <c r="AR62" s="270">
        <v>693.89099999999996</v>
      </c>
      <c r="AS62" s="270">
        <v>695.13400000000001</v>
      </c>
      <c r="AT62" s="270">
        <v>695.13</v>
      </c>
      <c r="AU62" s="270">
        <v>695.12800000000004</v>
      </c>
      <c r="AV62" s="270">
        <v>695.12599999999998</v>
      </c>
      <c r="AW62" s="270">
        <v>695.12300000000005</v>
      </c>
      <c r="AX62" s="270">
        <v>695.11900000000003</v>
      </c>
      <c r="AY62" s="270">
        <v>695.11599999999999</v>
      </c>
      <c r="AZ62" s="270">
        <v>695.11400000000003</v>
      </c>
      <c r="BA62" s="270">
        <v>695.11199999999997</v>
      </c>
      <c r="BB62" s="270">
        <v>695.10699999999997</v>
      </c>
      <c r="BC62" s="270">
        <v>695.10400000000004</v>
      </c>
      <c r="BD62" s="270">
        <v>695.1</v>
      </c>
      <c r="BE62" s="270">
        <v>695.096</v>
      </c>
      <c r="BF62" s="270">
        <v>695.09314285999994</v>
      </c>
      <c r="BG62" s="270">
        <v>695.09100000000001</v>
      </c>
      <c r="BH62" s="335">
        <v>695.09100000000001</v>
      </c>
      <c r="BI62" s="335">
        <v>695.09100000000001</v>
      </c>
      <c r="BJ62" s="335">
        <v>695.09100000000001</v>
      </c>
      <c r="BK62" s="335">
        <v>695.09100000000001</v>
      </c>
      <c r="BL62" s="335">
        <v>695.09100000000001</v>
      </c>
      <c r="BM62" s="335">
        <v>695.09100000000001</v>
      </c>
      <c r="BN62" s="335">
        <v>695.09100000000001</v>
      </c>
      <c r="BO62" s="335">
        <v>695.09100000000001</v>
      </c>
      <c r="BP62" s="335">
        <v>695.09100000000001</v>
      </c>
      <c r="BQ62" s="335">
        <v>695.09100000000001</v>
      </c>
      <c r="BR62" s="335">
        <v>695.09100000000001</v>
      </c>
      <c r="BS62" s="335">
        <v>695.09100000000001</v>
      </c>
      <c r="BT62" s="335">
        <v>694.65700000000004</v>
      </c>
      <c r="BU62" s="335">
        <v>694.23699999999997</v>
      </c>
      <c r="BV62" s="335">
        <v>693.803</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4"/>
      <c r="AZ63" s="404"/>
      <c r="BA63" s="404"/>
      <c r="BB63" s="404"/>
      <c r="BC63" s="404"/>
      <c r="BD63" s="404"/>
      <c r="BE63" s="404"/>
      <c r="BF63" s="160"/>
      <c r="BG63" s="404"/>
      <c r="BH63" s="404"/>
      <c r="BI63" s="404"/>
      <c r="BJ63" s="404"/>
      <c r="BK63" s="404"/>
      <c r="BL63" s="404"/>
      <c r="BM63" s="404"/>
      <c r="BN63" s="404"/>
      <c r="BO63" s="404"/>
      <c r="BP63" s="404"/>
      <c r="BQ63" s="404"/>
      <c r="BR63" s="404"/>
      <c r="BS63" s="404"/>
      <c r="BT63" s="404"/>
      <c r="BU63" s="404"/>
      <c r="BV63" s="404"/>
    </row>
    <row r="64" spans="1:74" s="154" customFormat="1" ht="12" customHeight="1" x14ac:dyDescent="0.2">
      <c r="A64" s="61"/>
      <c r="B64" s="781" t="s">
        <v>1042</v>
      </c>
      <c r="C64" s="778"/>
      <c r="D64" s="778"/>
      <c r="E64" s="778"/>
      <c r="F64" s="778"/>
      <c r="G64" s="778"/>
      <c r="H64" s="778"/>
      <c r="I64" s="778"/>
      <c r="J64" s="778"/>
      <c r="K64" s="778"/>
      <c r="L64" s="778"/>
      <c r="M64" s="778"/>
      <c r="N64" s="778"/>
      <c r="O64" s="778"/>
      <c r="P64" s="778"/>
      <c r="Q64" s="778"/>
      <c r="AY64" s="406"/>
      <c r="AZ64" s="406"/>
      <c r="BA64" s="406"/>
      <c r="BB64" s="406"/>
      <c r="BC64" s="406"/>
      <c r="BD64" s="406"/>
      <c r="BE64" s="406"/>
      <c r="BF64" s="669"/>
      <c r="BG64" s="406"/>
      <c r="BH64" s="406"/>
      <c r="BI64" s="406"/>
      <c r="BJ64" s="406"/>
    </row>
    <row r="65" spans="1:74" s="443" customFormat="1" ht="12" customHeight="1" x14ac:dyDescent="0.2">
      <c r="A65" s="442"/>
      <c r="B65" s="801" t="s">
        <v>1043</v>
      </c>
      <c r="C65" s="768"/>
      <c r="D65" s="768"/>
      <c r="E65" s="768"/>
      <c r="F65" s="768"/>
      <c r="G65" s="768"/>
      <c r="H65" s="768"/>
      <c r="I65" s="768"/>
      <c r="J65" s="768"/>
      <c r="K65" s="768"/>
      <c r="L65" s="768"/>
      <c r="M65" s="768"/>
      <c r="N65" s="768"/>
      <c r="O65" s="768"/>
      <c r="P65" s="768"/>
      <c r="Q65" s="764"/>
      <c r="AY65" s="535"/>
      <c r="AZ65" s="535"/>
      <c r="BA65" s="535"/>
      <c r="BB65" s="535"/>
      <c r="BC65" s="535"/>
      <c r="BD65" s="535"/>
      <c r="BE65" s="535"/>
      <c r="BF65" s="670"/>
      <c r="BG65" s="535"/>
      <c r="BH65" s="535"/>
      <c r="BI65" s="535"/>
      <c r="BJ65" s="535"/>
    </row>
    <row r="66" spans="1:74" s="443" customFormat="1" ht="12" customHeight="1" x14ac:dyDescent="0.2">
      <c r="A66" s="442"/>
      <c r="B66" s="801" t="s">
        <v>1082</v>
      </c>
      <c r="C66" s="768"/>
      <c r="D66" s="768"/>
      <c r="E66" s="768"/>
      <c r="F66" s="768"/>
      <c r="G66" s="768"/>
      <c r="H66" s="768"/>
      <c r="I66" s="768"/>
      <c r="J66" s="768"/>
      <c r="K66" s="768"/>
      <c r="L66" s="768"/>
      <c r="M66" s="768"/>
      <c r="N66" s="768"/>
      <c r="O66" s="768"/>
      <c r="P66" s="768"/>
      <c r="Q66" s="764"/>
      <c r="AY66" s="535"/>
      <c r="AZ66" s="535"/>
      <c r="BA66" s="535"/>
      <c r="BB66" s="535"/>
      <c r="BC66" s="535"/>
      <c r="BD66" s="535"/>
      <c r="BE66" s="535"/>
      <c r="BF66" s="670"/>
      <c r="BG66" s="535"/>
      <c r="BH66" s="535"/>
      <c r="BI66" s="535"/>
      <c r="BJ66" s="535"/>
    </row>
    <row r="67" spans="1:74" s="443" customFormat="1" ht="12" customHeight="1" x14ac:dyDescent="0.2">
      <c r="A67" s="442"/>
      <c r="B67" s="801" t="s">
        <v>1083</v>
      </c>
      <c r="C67" s="768"/>
      <c r="D67" s="768"/>
      <c r="E67" s="768"/>
      <c r="F67" s="768"/>
      <c r="G67" s="768"/>
      <c r="H67" s="768"/>
      <c r="I67" s="768"/>
      <c r="J67" s="768"/>
      <c r="K67" s="768"/>
      <c r="L67" s="768"/>
      <c r="M67" s="768"/>
      <c r="N67" s="768"/>
      <c r="O67" s="768"/>
      <c r="P67" s="768"/>
      <c r="Q67" s="764"/>
      <c r="AY67" s="535"/>
      <c r="AZ67" s="535"/>
      <c r="BA67" s="535"/>
      <c r="BB67" s="535"/>
      <c r="BC67" s="535"/>
      <c r="BD67" s="535"/>
      <c r="BE67" s="535"/>
      <c r="BF67" s="670"/>
      <c r="BG67" s="535"/>
      <c r="BH67" s="535"/>
      <c r="BI67" s="535"/>
      <c r="BJ67" s="535"/>
    </row>
    <row r="68" spans="1:74" s="443" customFormat="1" ht="12" customHeight="1" x14ac:dyDescent="0.2">
      <c r="A68" s="442"/>
      <c r="B68" s="801" t="s">
        <v>1084</v>
      </c>
      <c r="C68" s="768"/>
      <c r="D68" s="768"/>
      <c r="E68" s="768"/>
      <c r="F68" s="768"/>
      <c r="G68" s="768"/>
      <c r="H68" s="768"/>
      <c r="I68" s="768"/>
      <c r="J68" s="768"/>
      <c r="K68" s="768"/>
      <c r="L68" s="768"/>
      <c r="M68" s="768"/>
      <c r="N68" s="768"/>
      <c r="O68" s="768"/>
      <c r="P68" s="768"/>
      <c r="Q68" s="764"/>
      <c r="AY68" s="535"/>
      <c r="AZ68" s="535"/>
      <c r="BA68" s="535"/>
      <c r="BB68" s="535"/>
      <c r="BC68" s="535"/>
      <c r="BD68" s="535"/>
      <c r="BE68" s="535"/>
      <c r="BF68" s="670"/>
      <c r="BG68" s="535"/>
      <c r="BH68" s="535"/>
      <c r="BI68" s="535"/>
      <c r="BJ68" s="535"/>
    </row>
    <row r="69" spans="1:74" s="443" customFormat="1" ht="12" customHeight="1" x14ac:dyDescent="0.2">
      <c r="A69" s="442"/>
      <c r="B69" s="801" t="s">
        <v>1125</v>
      </c>
      <c r="C69" s="764"/>
      <c r="D69" s="764"/>
      <c r="E69" s="764"/>
      <c r="F69" s="764"/>
      <c r="G69" s="764"/>
      <c r="H69" s="764"/>
      <c r="I69" s="764"/>
      <c r="J69" s="764"/>
      <c r="K69" s="764"/>
      <c r="L69" s="764"/>
      <c r="M69" s="764"/>
      <c r="N69" s="764"/>
      <c r="O69" s="764"/>
      <c r="P69" s="764"/>
      <c r="Q69" s="764"/>
      <c r="AY69" s="535"/>
      <c r="AZ69" s="535"/>
      <c r="BA69" s="535"/>
      <c r="BB69" s="535"/>
      <c r="BC69" s="535"/>
      <c r="BD69" s="535"/>
      <c r="BE69" s="535"/>
      <c r="BF69" s="670"/>
      <c r="BG69" s="535"/>
      <c r="BH69" s="535"/>
      <c r="BI69" s="535"/>
      <c r="BJ69" s="535"/>
    </row>
    <row r="70" spans="1:74" s="443" customFormat="1" ht="12" customHeight="1" x14ac:dyDescent="0.2">
      <c r="A70" s="442"/>
      <c r="B70" s="801" t="s">
        <v>1126</v>
      </c>
      <c r="C70" s="768"/>
      <c r="D70" s="768"/>
      <c r="E70" s="768"/>
      <c r="F70" s="768"/>
      <c r="G70" s="768"/>
      <c r="H70" s="768"/>
      <c r="I70" s="768"/>
      <c r="J70" s="768"/>
      <c r="K70" s="768"/>
      <c r="L70" s="768"/>
      <c r="M70" s="768"/>
      <c r="N70" s="768"/>
      <c r="O70" s="768"/>
      <c r="P70" s="768"/>
      <c r="Q70" s="764"/>
      <c r="AY70" s="535"/>
      <c r="AZ70" s="535"/>
      <c r="BA70" s="535"/>
      <c r="BB70" s="535"/>
      <c r="BC70" s="535"/>
      <c r="BD70" s="535"/>
      <c r="BE70" s="535"/>
      <c r="BF70" s="670"/>
      <c r="BG70" s="535"/>
      <c r="BH70" s="535"/>
      <c r="BI70" s="535"/>
      <c r="BJ70" s="535"/>
    </row>
    <row r="71" spans="1:74" s="443" customFormat="1" ht="22.35" customHeight="1" x14ac:dyDescent="0.2">
      <c r="A71" s="442"/>
      <c r="B71" s="800" t="s">
        <v>1244</v>
      </c>
      <c r="C71" s="768"/>
      <c r="D71" s="768"/>
      <c r="E71" s="768"/>
      <c r="F71" s="768"/>
      <c r="G71" s="768"/>
      <c r="H71" s="768"/>
      <c r="I71" s="768"/>
      <c r="J71" s="768"/>
      <c r="K71" s="768"/>
      <c r="L71" s="768"/>
      <c r="M71" s="768"/>
      <c r="N71" s="768"/>
      <c r="O71" s="768"/>
      <c r="P71" s="768"/>
      <c r="Q71" s="764"/>
      <c r="AY71" s="535"/>
      <c r="AZ71" s="535"/>
      <c r="BA71" s="535"/>
      <c r="BB71" s="535"/>
      <c r="BC71" s="535"/>
      <c r="BD71" s="535"/>
      <c r="BE71" s="535"/>
      <c r="BF71" s="670"/>
      <c r="BG71" s="535"/>
      <c r="BH71" s="535"/>
      <c r="BI71" s="535"/>
      <c r="BJ71" s="535"/>
    </row>
    <row r="72" spans="1:74" s="443" customFormat="1" ht="12" customHeight="1" x14ac:dyDescent="0.2">
      <c r="A72" s="442"/>
      <c r="B72" s="767" t="s">
        <v>1069</v>
      </c>
      <c r="C72" s="768"/>
      <c r="D72" s="768"/>
      <c r="E72" s="768"/>
      <c r="F72" s="768"/>
      <c r="G72" s="768"/>
      <c r="H72" s="768"/>
      <c r="I72" s="768"/>
      <c r="J72" s="768"/>
      <c r="K72" s="768"/>
      <c r="L72" s="768"/>
      <c r="M72" s="768"/>
      <c r="N72" s="768"/>
      <c r="O72" s="768"/>
      <c r="P72" s="768"/>
      <c r="Q72" s="764"/>
      <c r="AY72" s="535"/>
      <c r="AZ72" s="535"/>
      <c r="BA72" s="535"/>
      <c r="BB72" s="535"/>
      <c r="BC72" s="535"/>
      <c r="BD72" s="535"/>
      <c r="BE72" s="535"/>
      <c r="BF72" s="670"/>
      <c r="BG72" s="535"/>
      <c r="BH72" s="535"/>
      <c r="BI72" s="535"/>
      <c r="BJ72" s="535"/>
    </row>
    <row r="73" spans="1:74" s="443" customFormat="1" ht="12" customHeight="1" x14ac:dyDescent="0.2">
      <c r="A73" s="442"/>
      <c r="B73" s="799" t="s">
        <v>1085</v>
      </c>
      <c r="C73" s="768"/>
      <c r="D73" s="768"/>
      <c r="E73" s="768"/>
      <c r="F73" s="768"/>
      <c r="G73" s="768"/>
      <c r="H73" s="768"/>
      <c r="I73" s="768"/>
      <c r="J73" s="768"/>
      <c r="K73" s="768"/>
      <c r="L73" s="768"/>
      <c r="M73" s="768"/>
      <c r="N73" s="768"/>
      <c r="O73" s="768"/>
      <c r="P73" s="768"/>
      <c r="Q73" s="764"/>
      <c r="AY73" s="535"/>
      <c r="AZ73" s="535"/>
      <c r="BA73" s="535"/>
      <c r="BB73" s="535"/>
      <c r="BC73" s="535"/>
      <c r="BD73" s="535"/>
      <c r="BE73" s="535"/>
      <c r="BF73" s="670"/>
      <c r="BG73" s="535"/>
      <c r="BH73" s="535"/>
      <c r="BI73" s="535"/>
      <c r="BJ73" s="535"/>
    </row>
    <row r="74" spans="1:74" s="443" customFormat="1" ht="12" customHeight="1" x14ac:dyDescent="0.2">
      <c r="A74" s="442"/>
      <c r="B74" s="799" t="s">
        <v>1086</v>
      </c>
      <c r="C74" s="764"/>
      <c r="D74" s="764"/>
      <c r="E74" s="764"/>
      <c r="F74" s="764"/>
      <c r="G74" s="764"/>
      <c r="H74" s="764"/>
      <c r="I74" s="764"/>
      <c r="J74" s="764"/>
      <c r="K74" s="764"/>
      <c r="L74" s="764"/>
      <c r="M74" s="764"/>
      <c r="N74" s="764"/>
      <c r="O74" s="764"/>
      <c r="P74" s="764"/>
      <c r="Q74" s="764"/>
      <c r="AY74" s="535"/>
      <c r="AZ74" s="535"/>
      <c r="BA74" s="535"/>
      <c r="BB74" s="535"/>
      <c r="BC74" s="535"/>
      <c r="BD74" s="535"/>
      <c r="BE74" s="535"/>
      <c r="BF74" s="670"/>
      <c r="BG74" s="535"/>
      <c r="BH74" s="535"/>
      <c r="BI74" s="535"/>
      <c r="BJ74" s="535"/>
    </row>
    <row r="75" spans="1:74" s="443" customFormat="1" ht="12" customHeight="1" x14ac:dyDescent="0.2">
      <c r="A75" s="442"/>
      <c r="B75" s="767" t="s">
        <v>1087</v>
      </c>
      <c r="C75" s="768"/>
      <c r="D75" s="768"/>
      <c r="E75" s="768"/>
      <c r="F75" s="768"/>
      <c r="G75" s="768"/>
      <c r="H75" s="768"/>
      <c r="I75" s="768"/>
      <c r="J75" s="768"/>
      <c r="K75" s="768"/>
      <c r="L75" s="768"/>
      <c r="M75" s="768"/>
      <c r="N75" s="768"/>
      <c r="O75" s="768"/>
      <c r="P75" s="768"/>
      <c r="Q75" s="764"/>
      <c r="AY75" s="535"/>
      <c r="AZ75" s="535"/>
      <c r="BA75" s="535"/>
      <c r="BB75" s="535"/>
      <c r="BC75" s="535"/>
      <c r="BD75" s="535"/>
      <c r="BE75" s="535"/>
      <c r="BF75" s="670"/>
      <c r="BG75" s="535"/>
      <c r="BH75" s="535"/>
      <c r="BI75" s="535"/>
      <c r="BJ75" s="535"/>
    </row>
    <row r="76" spans="1:74" s="443" customFormat="1" ht="12" customHeight="1" x14ac:dyDescent="0.2">
      <c r="A76" s="442"/>
      <c r="B76" s="769" t="s">
        <v>1088</v>
      </c>
      <c r="C76" s="763"/>
      <c r="D76" s="763"/>
      <c r="E76" s="763"/>
      <c r="F76" s="763"/>
      <c r="G76" s="763"/>
      <c r="H76" s="763"/>
      <c r="I76" s="763"/>
      <c r="J76" s="763"/>
      <c r="K76" s="763"/>
      <c r="L76" s="763"/>
      <c r="M76" s="763"/>
      <c r="N76" s="763"/>
      <c r="O76" s="763"/>
      <c r="P76" s="763"/>
      <c r="Q76" s="764"/>
      <c r="AY76" s="535"/>
      <c r="AZ76" s="535"/>
      <c r="BA76" s="535"/>
      <c r="BB76" s="535"/>
      <c r="BC76" s="535"/>
      <c r="BD76" s="535"/>
      <c r="BE76" s="535"/>
      <c r="BF76" s="670"/>
      <c r="BG76" s="535"/>
      <c r="BH76" s="535"/>
      <c r="BI76" s="535"/>
      <c r="BJ76" s="535"/>
    </row>
    <row r="77" spans="1:74" s="443" customFormat="1" ht="12" customHeight="1" x14ac:dyDescent="0.2">
      <c r="A77" s="442"/>
      <c r="B77" s="762" t="s">
        <v>1073</v>
      </c>
      <c r="C77" s="763"/>
      <c r="D77" s="763"/>
      <c r="E77" s="763"/>
      <c r="F77" s="763"/>
      <c r="G77" s="763"/>
      <c r="H77" s="763"/>
      <c r="I77" s="763"/>
      <c r="J77" s="763"/>
      <c r="K77" s="763"/>
      <c r="L77" s="763"/>
      <c r="M77" s="763"/>
      <c r="N77" s="763"/>
      <c r="O77" s="763"/>
      <c r="P77" s="763"/>
      <c r="Q77" s="764"/>
      <c r="AY77" s="535"/>
      <c r="AZ77" s="535"/>
      <c r="BA77" s="535"/>
      <c r="BB77" s="535"/>
      <c r="BC77" s="535"/>
      <c r="BD77" s="535"/>
      <c r="BE77" s="535"/>
      <c r="BF77" s="670"/>
      <c r="BG77" s="535"/>
      <c r="BH77" s="535"/>
      <c r="BI77" s="535"/>
      <c r="BJ77" s="535"/>
    </row>
    <row r="78" spans="1:74" s="444" customFormat="1" ht="12" customHeight="1" x14ac:dyDescent="0.2">
      <c r="A78" s="436"/>
      <c r="B78" s="784" t="s">
        <v>1184</v>
      </c>
      <c r="C78" s="764"/>
      <c r="D78" s="764"/>
      <c r="E78" s="764"/>
      <c r="F78" s="764"/>
      <c r="G78" s="764"/>
      <c r="H78" s="764"/>
      <c r="I78" s="764"/>
      <c r="J78" s="764"/>
      <c r="K78" s="764"/>
      <c r="L78" s="764"/>
      <c r="M78" s="764"/>
      <c r="N78" s="764"/>
      <c r="O78" s="764"/>
      <c r="P78" s="764"/>
      <c r="Q78" s="764"/>
      <c r="AY78" s="536"/>
      <c r="AZ78" s="536"/>
      <c r="BA78" s="536"/>
      <c r="BB78" s="536"/>
      <c r="BC78" s="536"/>
      <c r="BD78" s="536"/>
      <c r="BE78" s="536"/>
      <c r="BF78" s="671"/>
      <c r="BG78" s="536"/>
      <c r="BH78" s="536"/>
      <c r="BI78" s="536"/>
      <c r="BJ78" s="536"/>
    </row>
    <row r="79" spans="1:74" x14ac:dyDescent="0.2">
      <c r="BK79" s="408"/>
      <c r="BL79" s="408"/>
      <c r="BM79" s="408"/>
      <c r="BN79" s="408"/>
      <c r="BO79" s="408"/>
      <c r="BP79" s="408"/>
      <c r="BQ79" s="408"/>
      <c r="BR79" s="408"/>
      <c r="BS79" s="408"/>
      <c r="BT79" s="408"/>
      <c r="BU79" s="408"/>
      <c r="BV79" s="408"/>
    </row>
    <row r="80" spans="1:74" x14ac:dyDescent="0.2">
      <c r="BK80" s="408"/>
      <c r="BL80" s="408"/>
      <c r="BM80" s="408"/>
      <c r="BN80" s="408"/>
      <c r="BO80" s="408"/>
      <c r="BP80" s="408"/>
      <c r="BQ80" s="408"/>
      <c r="BR80" s="408"/>
      <c r="BS80" s="408"/>
      <c r="BT80" s="408"/>
      <c r="BU80" s="408"/>
      <c r="BV80" s="408"/>
    </row>
    <row r="81" spans="63:74" x14ac:dyDescent="0.2">
      <c r="BK81" s="408"/>
      <c r="BL81" s="408"/>
      <c r="BM81" s="408"/>
      <c r="BN81" s="408"/>
      <c r="BO81" s="408"/>
      <c r="BP81" s="408"/>
      <c r="BQ81" s="408"/>
      <c r="BR81" s="408"/>
      <c r="BS81" s="408"/>
      <c r="BT81" s="408"/>
      <c r="BU81" s="408"/>
      <c r="BV81" s="408"/>
    </row>
    <row r="82" spans="63:74" x14ac:dyDescent="0.2">
      <c r="BK82" s="408"/>
      <c r="BL82" s="408"/>
      <c r="BM82" s="408"/>
      <c r="BN82" s="408"/>
      <c r="BO82" s="408"/>
      <c r="BP82" s="408"/>
      <c r="BQ82" s="408"/>
      <c r="BR82" s="408"/>
      <c r="BS82" s="408"/>
      <c r="BT82" s="408"/>
      <c r="BU82" s="408"/>
      <c r="BV82" s="408"/>
    </row>
    <row r="83" spans="63:74" x14ac:dyDescent="0.2">
      <c r="BK83" s="408"/>
      <c r="BL83" s="408"/>
      <c r="BM83" s="408"/>
      <c r="BN83" s="408"/>
      <c r="BO83" s="408"/>
      <c r="BP83" s="408"/>
      <c r="BQ83" s="408"/>
      <c r="BR83" s="408"/>
      <c r="BS83" s="408"/>
      <c r="BT83" s="408"/>
      <c r="BU83" s="408"/>
      <c r="BV83" s="408"/>
    </row>
    <row r="84" spans="63:74" x14ac:dyDescent="0.2">
      <c r="BK84" s="408"/>
      <c r="BL84" s="408"/>
      <c r="BM84" s="408"/>
      <c r="BN84" s="408"/>
      <c r="BO84" s="408"/>
      <c r="BP84" s="408"/>
      <c r="BQ84" s="408"/>
      <c r="BR84" s="408"/>
      <c r="BS84" s="408"/>
      <c r="BT84" s="408"/>
      <c r="BU84" s="408"/>
      <c r="BV84" s="408"/>
    </row>
    <row r="85" spans="63:74" x14ac:dyDescent="0.2">
      <c r="BK85" s="408"/>
      <c r="BL85" s="408"/>
      <c r="BM85" s="408"/>
      <c r="BN85" s="408"/>
      <c r="BO85" s="408"/>
      <c r="BP85" s="408"/>
      <c r="BQ85" s="408"/>
      <c r="BR85" s="408"/>
      <c r="BS85" s="408"/>
      <c r="BT85" s="408"/>
      <c r="BU85" s="408"/>
      <c r="BV85" s="408"/>
    </row>
    <row r="86" spans="63:74" x14ac:dyDescent="0.2">
      <c r="BK86" s="408"/>
      <c r="BL86" s="408"/>
      <c r="BM86" s="408"/>
      <c r="BN86" s="408"/>
      <c r="BO86" s="408"/>
      <c r="BP86" s="408"/>
      <c r="BQ86" s="408"/>
      <c r="BR86" s="408"/>
      <c r="BS86" s="408"/>
      <c r="BT86" s="408"/>
      <c r="BU86" s="408"/>
      <c r="BV86" s="408"/>
    </row>
    <row r="87" spans="63:74" x14ac:dyDescent="0.2">
      <c r="BK87" s="408"/>
      <c r="BL87" s="408"/>
      <c r="BM87" s="408"/>
      <c r="BN87" s="408"/>
      <c r="BO87" s="408"/>
      <c r="BP87" s="408"/>
      <c r="BQ87" s="408"/>
      <c r="BR87" s="408"/>
      <c r="BS87" s="408"/>
      <c r="BT87" s="408"/>
      <c r="BU87" s="408"/>
      <c r="BV87" s="408"/>
    </row>
    <row r="88" spans="63:74" x14ac:dyDescent="0.2">
      <c r="BK88" s="408"/>
      <c r="BL88" s="408"/>
      <c r="BM88" s="408"/>
      <c r="BN88" s="408"/>
      <c r="BO88" s="408"/>
      <c r="BP88" s="408"/>
      <c r="BQ88" s="408"/>
      <c r="BR88" s="408"/>
      <c r="BS88" s="408"/>
      <c r="BT88" s="408"/>
      <c r="BU88" s="408"/>
      <c r="BV88" s="408"/>
    </row>
    <row r="89" spans="63:74" x14ac:dyDescent="0.2">
      <c r="BK89" s="408"/>
      <c r="BL89" s="408"/>
      <c r="BM89" s="408"/>
      <c r="BN89" s="408"/>
      <c r="BO89" s="408"/>
      <c r="BP89" s="408"/>
      <c r="BQ89" s="408"/>
      <c r="BR89" s="408"/>
      <c r="BS89" s="408"/>
      <c r="BT89" s="408"/>
      <c r="BU89" s="408"/>
      <c r="BV89" s="408"/>
    </row>
    <row r="90" spans="63:74" x14ac:dyDescent="0.2">
      <c r="BK90" s="408"/>
      <c r="BL90" s="408"/>
      <c r="BM90" s="408"/>
      <c r="BN90" s="408"/>
      <c r="BO90" s="408"/>
      <c r="BP90" s="408"/>
      <c r="BQ90" s="408"/>
      <c r="BR90" s="408"/>
      <c r="BS90" s="408"/>
      <c r="BT90" s="408"/>
      <c r="BU90" s="408"/>
      <c r="BV90" s="408"/>
    </row>
    <row r="91" spans="63:74" x14ac:dyDescent="0.2">
      <c r="BK91" s="408"/>
      <c r="BL91" s="408"/>
      <c r="BM91" s="408"/>
      <c r="BN91" s="408"/>
      <c r="BO91" s="408"/>
      <c r="BP91" s="408"/>
      <c r="BQ91" s="408"/>
      <c r="BR91" s="408"/>
      <c r="BS91" s="408"/>
      <c r="BT91" s="408"/>
      <c r="BU91" s="408"/>
      <c r="BV91" s="408"/>
    </row>
    <row r="92" spans="63:74" x14ac:dyDescent="0.2">
      <c r="BK92" s="408"/>
      <c r="BL92" s="408"/>
      <c r="BM92" s="408"/>
      <c r="BN92" s="408"/>
      <c r="BO92" s="408"/>
      <c r="BP92" s="408"/>
      <c r="BQ92" s="408"/>
      <c r="BR92" s="408"/>
      <c r="BS92" s="408"/>
      <c r="BT92" s="408"/>
      <c r="BU92" s="408"/>
      <c r="BV92" s="408"/>
    </row>
    <row r="93" spans="63:74" x14ac:dyDescent="0.2">
      <c r="BK93" s="408"/>
      <c r="BL93" s="408"/>
      <c r="BM93" s="408"/>
      <c r="BN93" s="408"/>
      <c r="BO93" s="408"/>
      <c r="BP93" s="408"/>
      <c r="BQ93" s="408"/>
      <c r="BR93" s="408"/>
      <c r="BS93" s="408"/>
      <c r="BT93" s="408"/>
      <c r="BU93" s="408"/>
      <c r="BV93" s="408"/>
    </row>
    <row r="94" spans="63:74" x14ac:dyDescent="0.2">
      <c r="BK94" s="408"/>
      <c r="BL94" s="408"/>
      <c r="BM94" s="408"/>
      <c r="BN94" s="408"/>
      <c r="BO94" s="408"/>
      <c r="BP94" s="408"/>
      <c r="BQ94" s="408"/>
      <c r="BR94" s="408"/>
      <c r="BS94" s="408"/>
      <c r="BT94" s="408"/>
      <c r="BU94" s="408"/>
      <c r="BV94" s="408"/>
    </row>
    <row r="95" spans="63:74" x14ac:dyDescent="0.2">
      <c r="BK95" s="408"/>
      <c r="BL95" s="408"/>
      <c r="BM95" s="408"/>
      <c r="BN95" s="408"/>
      <c r="BO95" s="408"/>
      <c r="BP95" s="408"/>
      <c r="BQ95" s="408"/>
      <c r="BR95" s="408"/>
      <c r="BS95" s="408"/>
      <c r="BT95" s="408"/>
      <c r="BU95" s="408"/>
      <c r="BV95" s="408"/>
    </row>
    <row r="96" spans="63:74" x14ac:dyDescent="0.2">
      <c r="BK96" s="408"/>
      <c r="BL96" s="408"/>
      <c r="BM96" s="408"/>
      <c r="BN96" s="408"/>
      <c r="BO96" s="408"/>
      <c r="BP96" s="408"/>
      <c r="BQ96" s="408"/>
      <c r="BR96" s="408"/>
      <c r="BS96" s="408"/>
      <c r="BT96" s="408"/>
      <c r="BU96" s="408"/>
      <c r="BV96" s="408"/>
    </row>
    <row r="97" spans="63:74" x14ac:dyDescent="0.2">
      <c r="BK97" s="408"/>
      <c r="BL97" s="408"/>
      <c r="BM97" s="408"/>
      <c r="BN97" s="408"/>
      <c r="BO97" s="408"/>
      <c r="BP97" s="408"/>
      <c r="BQ97" s="408"/>
      <c r="BR97" s="408"/>
      <c r="BS97" s="408"/>
      <c r="BT97" s="408"/>
      <c r="BU97" s="408"/>
      <c r="BV97" s="408"/>
    </row>
    <row r="98" spans="63:74" x14ac:dyDescent="0.2">
      <c r="BK98" s="408"/>
      <c r="BL98" s="408"/>
      <c r="BM98" s="408"/>
      <c r="BN98" s="408"/>
      <c r="BO98" s="408"/>
      <c r="BP98" s="408"/>
      <c r="BQ98" s="408"/>
      <c r="BR98" s="408"/>
      <c r="BS98" s="408"/>
      <c r="BT98" s="408"/>
      <c r="BU98" s="408"/>
      <c r="BV98" s="408"/>
    </row>
    <row r="99" spans="63:74" x14ac:dyDescent="0.2">
      <c r="BK99" s="408"/>
      <c r="BL99" s="408"/>
      <c r="BM99" s="408"/>
      <c r="BN99" s="408"/>
      <c r="BO99" s="408"/>
      <c r="BP99" s="408"/>
      <c r="BQ99" s="408"/>
      <c r="BR99" s="408"/>
      <c r="BS99" s="408"/>
      <c r="BT99" s="408"/>
      <c r="BU99" s="408"/>
      <c r="BV99" s="408"/>
    </row>
    <row r="100" spans="63:74" x14ac:dyDescent="0.2">
      <c r="BK100" s="408"/>
      <c r="BL100" s="408"/>
      <c r="BM100" s="408"/>
      <c r="BN100" s="408"/>
      <c r="BO100" s="408"/>
      <c r="BP100" s="408"/>
      <c r="BQ100" s="408"/>
      <c r="BR100" s="408"/>
      <c r="BS100" s="408"/>
      <c r="BT100" s="408"/>
      <c r="BU100" s="408"/>
      <c r="BV100" s="408"/>
    </row>
    <row r="101" spans="63:74" x14ac:dyDescent="0.2">
      <c r="BK101" s="408"/>
      <c r="BL101" s="408"/>
      <c r="BM101" s="408"/>
      <c r="BN101" s="408"/>
      <c r="BO101" s="408"/>
      <c r="BP101" s="408"/>
      <c r="BQ101" s="408"/>
      <c r="BR101" s="408"/>
      <c r="BS101" s="408"/>
      <c r="BT101" s="408"/>
      <c r="BU101" s="408"/>
      <c r="BV101" s="408"/>
    </row>
    <row r="102" spans="63:74" x14ac:dyDescent="0.2">
      <c r="BK102" s="408"/>
      <c r="BL102" s="408"/>
      <c r="BM102" s="408"/>
      <c r="BN102" s="408"/>
      <c r="BO102" s="408"/>
      <c r="BP102" s="408"/>
      <c r="BQ102" s="408"/>
      <c r="BR102" s="408"/>
      <c r="BS102" s="408"/>
      <c r="BT102" s="408"/>
      <c r="BU102" s="408"/>
      <c r="BV102" s="408"/>
    </row>
    <row r="103" spans="63:74" x14ac:dyDescent="0.2">
      <c r="BK103" s="408"/>
      <c r="BL103" s="408"/>
      <c r="BM103" s="408"/>
      <c r="BN103" s="408"/>
      <c r="BO103" s="408"/>
      <c r="BP103" s="408"/>
      <c r="BQ103" s="408"/>
      <c r="BR103" s="408"/>
      <c r="BS103" s="408"/>
      <c r="BT103" s="408"/>
      <c r="BU103" s="408"/>
      <c r="BV103" s="408"/>
    </row>
    <row r="104" spans="63:74" x14ac:dyDescent="0.2">
      <c r="BK104" s="408"/>
      <c r="BL104" s="408"/>
      <c r="BM104" s="408"/>
      <c r="BN104" s="408"/>
      <c r="BO104" s="408"/>
      <c r="BP104" s="408"/>
      <c r="BQ104" s="408"/>
      <c r="BR104" s="408"/>
      <c r="BS104" s="408"/>
      <c r="BT104" s="408"/>
      <c r="BU104" s="408"/>
      <c r="BV104" s="408"/>
    </row>
    <row r="105" spans="63:74" x14ac:dyDescent="0.2">
      <c r="BK105" s="408"/>
      <c r="BL105" s="408"/>
      <c r="BM105" s="408"/>
      <c r="BN105" s="408"/>
      <c r="BO105" s="408"/>
      <c r="BP105" s="408"/>
      <c r="BQ105" s="408"/>
      <c r="BR105" s="408"/>
      <c r="BS105" s="408"/>
      <c r="BT105" s="408"/>
      <c r="BU105" s="408"/>
      <c r="BV105" s="408"/>
    </row>
    <row r="106" spans="63:74" x14ac:dyDescent="0.2">
      <c r="BK106" s="408"/>
      <c r="BL106" s="408"/>
      <c r="BM106" s="408"/>
      <c r="BN106" s="408"/>
      <c r="BO106" s="408"/>
      <c r="BP106" s="408"/>
      <c r="BQ106" s="408"/>
      <c r="BR106" s="408"/>
      <c r="BS106" s="408"/>
      <c r="BT106" s="408"/>
      <c r="BU106" s="408"/>
      <c r="BV106" s="408"/>
    </row>
    <row r="107" spans="63:74" x14ac:dyDescent="0.2">
      <c r="BK107" s="408"/>
      <c r="BL107" s="408"/>
      <c r="BM107" s="408"/>
      <c r="BN107" s="408"/>
      <c r="BO107" s="408"/>
      <c r="BP107" s="408"/>
      <c r="BQ107" s="408"/>
      <c r="BR107" s="408"/>
      <c r="BS107" s="408"/>
      <c r="BT107" s="408"/>
      <c r="BU107" s="408"/>
      <c r="BV107" s="408"/>
    </row>
    <row r="108" spans="63:74" x14ac:dyDescent="0.2">
      <c r="BK108" s="408"/>
      <c r="BL108" s="408"/>
      <c r="BM108" s="408"/>
      <c r="BN108" s="408"/>
      <c r="BO108" s="408"/>
      <c r="BP108" s="408"/>
      <c r="BQ108" s="408"/>
      <c r="BR108" s="408"/>
      <c r="BS108" s="408"/>
      <c r="BT108" s="408"/>
      <c r="BU108" s="408"/>
      <c r="BV108" s="408"/>
    </row>
    <row r="109" spans="63:74" x14ac:dyDescent="0.2">
      <c r="BK109" s="408"/>
      <c r="BL109" s="408"/>
      <c r="BM109" s="408"/>
      <c r="BN109" s="408"/>
      <c r="BO109" s="408"/>
      <c r="BP109" s="408"/>
      <c r="BQ109" s="408"/>
      <c r="BR109" s="408"/>
      <c r="BS109" s="408"/>
      <c r="BT109" s="408"/>
      <c r="BU109" s="408"/>
      <c r="BV109" s="408"/>
    </row>
    <row r="110" spans="63:74" x14ac:dyDescent="0.2">
      <c r="BK110" s="408"/>
      <c r="BL110" s="408"/>
      <c r="BM110" s="408"/>
      <c r="BN110" s="408"/>
      <c r="BO110" s="408"/>
      <c r="BP110" s="408"/>
      <c r="BQ110" s="408"/>
      <c r="BR110" s="408"/>
      <c r="BS110" s="408"/>
      <c r="BT110" s="408"/>
      <c r="BU110" s="408"/>
      <c r="BV110" s="408"/>
    </row>
    <row r="111" spans="63:74" x14ac:dyDescent="0.2">
      <c r="BK111" s="408"/>
      <c r="BL111" s="408"/>
      <c r="BM111" s="408"/>
      <c r="BN111" s="408"/>
      <c r="BO111" s="408"/>
      <c r="BP111" s="408"/>
      <c r="BQ111" s="408"/>
      <c r="BR111" s="408"/>
      <c r="BS111" s="408"/>
      <c r="BT111" s="408"/>
      <c r="BU111" s="408"/>
      <c r="BV111" s="408"/>
    </row>
    <row r="112" spans="63:74" x14ac:dyDescent="0.2">
      <c r="BK112" s="408"/>
      <c r="BL112" s="408"/>
      <c r="BM112" s="408"/>
      <c r="BN112" s="408"/>
      <c r="BO112" s="408"/>
      <c r="BP112" s="408"/>
      <c r="BQ112" s="408"/>
      <c r="BR112" s="408"/>
      <c r="BS112" s="408"/>
      <c r="BT112" s="408"/>
      <c r="BU112" s="408"/>
      <c r="BV112" s="408"/>
    </row>
    <row r="113" spans="63:74" x14ac:dyDescent="0.2">
      <c r="BK113" s="408"/>
      <c r="BL113" s="408"/>
      <c r="BM113" s="408"/>
      <c r="BN113" s="408"/>
      <c r="BO113" s="408"/>
      <c r="BP113" s="408"/>
      <c r="BQ113" s="408"/>
      <c r="BR113" s="408"/>
      <c r="BS113" s="408"/>
      <c r="BT113" s="408"/>
      <c r="BU113" s="408"/>
      <c r="BV113" s="408"/>
    </row>
    <row r="114" spans="63:74" x14ac:dyDescent="0.2">
      <c r="BK114" s="408"/>
      <c r="BL114" s="408"/>
      <c r="BM114" s="408"/>
      <c r="BN114" s="408"/>
      <c r="BO114" s="408"/>
      <c r="BP114" s="408"/>
      <c r="BQ114" s="408"/>
      <c r="BR114" s="408"/>
      <c r="BS114" s="408"/>
      <c r="BT114" s="408"/>
      <c r="BU114" s="408"/>
      <c r="BV114" s="408"/>
    </row>
    <row r="115" spans="63:74" x14ac:dyDescent="0.2">
      <c r="BK115" s="408"/>
      <c r="BL115" s="408"/>
      <c r="BM115" s="408"/>
      <c r="BN115" s="408"/>
      <c r="BO115" s="408"/>
      <c r="BP115" s="408"/>
      <c r="BQ115" s="408"/>
      <c r="BR115" s="408"/>
      <c r="BS115" s="408"/>
      <c r="BT115" s="408"/>
      <c r="BU115" s="408"/>
      <c r="BV115" s="408"/>
    </row>
    <row r="116" spans="63:74" x14ac:dyDescent="0.2">
      <c r="BK116" s="408"/>
      <c r="BL116" s="408"/>
      <c r="BM116" s="408"/>
      <c r="BN116" s="408"/>
      <c r="BO116" s="408"/>
      <c r="BP116" s="408"/>
      <c r="BQ116" s="408"/>
      <c r="BR116" s="408"/>
      <c r="BS116" s="408"/>
      <c r="BT116" s="408"/>
      <c r="BU116" s="408"/>
      <c r="BV116" s="408"/>
    </row>
    <row r="117" spans="63:74" x14ac:dyDescent="0.2">
      <c r="BK117" s="408"/>
      <c r="BL117" s="408"/>
      <c r="BM117" s="408"/>
      <c r="BN117" s="408"/>
      <c r="BO117" s="408"/>
      <c r="BP117" s="408"/>
      <c r="BQ117" s="408"/>
      <c r="BR117" s="408"/>
      <c r="BS117" s="408"/>
      <c r="BT117" s="408"/>
      <c r="BU117" s="408"/>
      <c r="BV117" s="408"/>
    </row>
    <row r="118" spans="63:74" x14ac:dyDescent="0.2">
      <c r="BK118" s="408"/>
      <c r="BL118" s="408"/>
      <c r="BM118" s="408"/>
      <c r="BN118" s="408"/>
      <c r="BO118" s="408"/>
      <c r="BP118" s="408"/>
      <c r="BQ118" s="408"/>
      <c r="BR118" s="408"/>
      <c r="BS118" s="408"/>
      <c r="BT118" s="408"/>
      <c r="BU118" s="408"/>
      <c r="BV118" s="408"/>
    </row>
    <row r="119" spans="63:74" x14ac:dyDescent="0.2">
      <c r="BK119" s="408"/>
      <c r="BL119" s="408"/>
      <c r="BM119" s="408"/>
      <c r="BN119" s="408"/>
      <c r="BO119" s="408"/>
      <c r="BP119" s="408"/>
      <c r="BQ119" s="408"/>
      <c r="BR119" s="408"/>
      <c r="BS119" s="408"/>
      <c r="BT119" s="408"/>
      <c r="BU119" s="408"/>
      <c r="BV119" s="408"/>
    </row>
    <row r="120" spans="63:74" x14ac:dyDescent="0.2">
      <c r="BK120" s="408"/>
      <c r="BL120" s="408"/>
      <c r="BM120" s="408"/>
      <c r="BN120" s="408"/>
      <c r="BO120" s="408"/>
      <c r="BP120" s="408"/>
      <c r="BQ120" s="408"/>
      <c r="BR120" s="408"/>
      <c r="BS120" s="408"/>
      <c r="BT120" s="408"/>
      <c r="BU120" s="408"/>
      <c r="BV120" s="408"/>
    </row>
    <row r="121" spans="63:74" x14ac:dyDescent="0.2">
      <c r="BK121" s="408"/>
      <c r="BL121" s="408"/>
      <c r="BM121" s="408"/>
      <c r="BN121" s="408"/>
      <c r="BO121" s="408"/>
      <c r="BP121" s="408"/>
      <c r="BQ121" s="408"/>
      <c r="BR121" s="408"/>
      <c r="BS121" s="408"/>
      <c r="BT121" s="408"/>
      <c r="BU121" s="408"/>
      <c r="BV121" s="408"/>
    </row>
    <row r="122" spans="63:74" x14ac:dyDescent="0.2">
      <c r="BK122" s="408"/>
      <c r="BL122" s="408"/>
      <c r="BM122" s="408"/>
      <c r="BN122" s="408"/>
      <c r="BO122" s="408"/>
      <c r="BP122" s="408"/>
      <c r="BQ122" s="408"/>
      <c r="BR122" s="408"/>
      <c r="BS122" s="408"/>
      <c r="BT122" s="408"/>
      <c r="BU122" s="408"/>
      <c r="BV122" s="408"/>
    </row>
    <row r="123" spans="63:74" x14ac:dyDescent="0.2">
      <c r="BK123" s="408"/>
      <c r="BL123" s="408"/>
      <c r="BM123" s="408"/>
      <c r="BN123" s="408"/>
      <c r="BO123" s="408"/>
      <c r="BP123" s="408"/>
      <c r="BQ123" s="408"/>
      <c r="BR123" s="408"/>
      <c r="BS123" s="408"/>
      <c r="BT123" s="408"/>
      <c r="BU123" s="408"/>
      <c r="BV123" s="408"/>
    </row>
    <row r="124" spans="63:74" x14ac:dyDescent="0.2">
      <c r="BK124" s="408"/>
      <c r="BL124" s="408"/>
      <c r="BM124" s="408"/>
      <c r="BN124" s="408"/>
      <c r="BO124" s="408"/>
      <c r="BP124" s="408"/>
      <c r="BQ124" s="408"/>
      <c r="BR124" s="408"/>
      <c r="BS124" s="408"/>
      <c r="BT124" s="408"/>
      <c r="BU124" s="408"/>
      <c r="BV124" s="408"/>
    </row>
    <row r="125" spans="63:74" x14ac:dyDescent="0.2">
      <c r="BK125" s="408"/>
      <c r="BL125" s="408"/>
      <c r="BM125" s="408"/>
      <c r="BN125" s="408"/>
      <c r="BO125" s="408"/>
      <c r="BP125" s="408"/>
      <c r="BQ125" s="408"/>
      <c r="BR125" s="408"/>
      <c r="BS125" s="408"/>
      <c r="BT125" s="408"/>
      <c r="BU125" s="408"/>
      <c r="BV125" s="408"/>
    </row>
    <row r="126" spans="63:74" x14ac:dyDescent="0.2">
      <c r="BK126" s="408"/>
      <c r="BL126" s="408"/>
      <c r="BM126" s="408"/>
      <c r="BN126" s="408"/>
      <c r="BO126" s="408"/>
      <c r="BP126" s="408"/>
      <c r="BQ126" s="408"/>
      <c r="BR126" s="408"/>
      <c r="BS126" s="408"/>
      <c r="BT126" s="408"/>
      <c r="BU126" s="408"/>
      <c r="BV126" s="408"/>
    </row>
    <row r="127" spans="63:74" x14ac:dyDescent="0.2">
      <c r="BK127" s="408"/>
      <c r="BL127" s="408"/>
      <c r="BM127" s="408"/>
      <c r="BN127" s="408"/>
      <c r="BO127" s="408"/>
      <c r="BP127" s="408"/>
      <c r="BQ127" s="408"/>
      <c r="BR127" s="408"/>
      <c r="BS127" s="408"/>
      <c r="BT127" s="408"/>
      <c r="BU127" s="408"/>
      <c r="BV127" s="408"/>
    </row>
    <row r="128" spans="63:74" x14ac:dyDescent="0.2">
      <c r="BK128" s="408"/>
      <c r="BL128" s="408"/>
      <c r="BM128" s="408"/>
      <c r="BN128" s="408"/>
      <c r="BO128" s="408"/>
      <c r="BP128" s="408"/>
      <c r="BQ128" s="408"/>
      <c r="BR128" s="408"/>
      <c r="BS128" s="408"/>
      <c r="BT128" s="408"/>
      <c r="BU128" s="408"/>
      <c r="BV128" s="408"/>
    </row>
    <row r="129" spans="63:74" x14ac:dyDescent="0.2">
      <c r="BK129" s="408"/>
      <c r="BL129" s="408"/>
      <c r="BM129" s="408"/>
      <c r="BN129" s="408"/>
      <c r="BO129" s="408"/>
      <c r="BP129" s="408"/>
      <c r="BQ129" s="408"/>
      <c r="BR129" s="408"/>
      <c r="BS129" s="408"/>
      <c r="BT129" s="408"/>
      <c r="BU129" s="408"/>
      <c r="BV129" s="408"/>
    </row>
    <row r="130" spans="63:74" x14ac:dyDescent="0.2">
      <c r="BK130" s="408"/>
      <c r="BL130" s="408"/>
      <c r="BM130" s="408"/>
      <c r="BN130" s="408"/>
      <c r="BO130" s="408"/>
      <c r="BP130" s="408"/>
      <c r="BQ130" s="408"/>
      <c r="BR130" s="408"/>
      <c r="BS130" s="408"/>
      <c r="BT130" s="408"/>
      <c r="BU130" s="408"/>
      <c r="BV130" s="408"/>
    </row>
    <row r="131" spans="63:74" x14ac:dyDescent="0.2">
      <c r="BK131" s="408"/>
      <c r="BL131" s="408"/>
      <c r="BM131" s="408"/>
      <c r="BN131" s="408"/>
      <c r="BO131" s="408"/>
      <c r="BP131" s="408"/>
      <c r="BQ131" s="408"/>
      <c r="BR131" s="408"/>
      <c r="BS131" s="408"/>
      <c r="BT131" s="408"/>
      <c r="BU131" s="408"/>
      <c r="BV131" s="408"/>
    </row>
    <row r="132" spans="63:74" x14ac:dyDescent="0.2">
      <c r="BK132" s="408"/>
      <c r="BL132" s="408"/>
      <c r="BM132" s="408"/>
      <c r="BN132" s="408"/>
      <c r="BO132" s="408"/>
      <c r="BP132" s="408"/>
      <c r="BQ132" s="408"/>
      <c r="BR132" s="408"/>
      <c r="BS132" s="408"/>
      <c r="BT132" s="408"/>
      <c r="BU132" s="408"/>
      <c r="BV132" s="408"/>
    </row>
    <row r="133" spans="63:74" x14ac:dyDescent="0.2">
      <c r="BK133" s="408"/>
      <c r="BL133" s="408"/>
      <c r="BM133" s="408"/>
      <c r="BN133" s="408"/>
      <c r="BO133" s="408"/>
      <c r="BP133" s="408"/>
      <c r="BQ133" s="408"/>
      <c r="BR133" s="408"/>
      <c r="BS133" s="408"/>
      <c r="BT133" s="408"/>
      <c r="BU133" s="408"/>
      <c r="BV133" s="408"/>
    </row>
    <row r="134" spans="63:74" x14ac:dyDescent="0.2">
      <c r="BK134" s="408"/>
      <c r="BL134" s="408"/>
      <c r="BM134" s="408"/>
      <c r="BN134" s="408"/>
      <c r="BO134" s="408"/>
      <c r="BP134" s="408"/>
      <c r="BQ134" s="408"/>
      <c r="BR134" s="408"/>
      <c r="BS134" s="408"/>
      <c r="BT134" s="408"/>
      <c r="BU134" s="408"/>
      <c r="BV134" s="408"/>
    </row>
    <row r="135" spans="63:74" x14ac:dyDescent="0.2">
      <c r="BK135" s="408"/>
      <c r="BL135" s="408"/>
      <c r="BM135" s="408"/>
      <c r="BN135" s="408"/>
      <c r="BO135" s="408"/>
      <c r="BP135" s="408"/>
      <c r="BQ135" s="408"/>
      <c r="BR135" s="408"/>
      <c r="BS135" s="408"/>
      <c r="BT135" s="408"/>
      <c r="BU135" s="408"/>
      <c r="BV135" s="408"/>
    </row>
    <row r="136" spans="63:74" x14ac:dyDescent="0.2">
      <c r="BK136" s="408"/>
      <c r="BL136" s="408"/>
      <c r="BM136" s="408"/>
      <c r="BN136" s="408"/>
      <c r="BO136" s="408"/>
      <c r="BP136" s="408"/>
      <c r="BQ136" s="408"/>
      <c r="BR136" s="408"/>
      <c r="BS136" s="408"/>
      <c r="BT136" s="408"/>
      <c r="BU136" s="408"/>
      <c r="BV136" s="408"/>
    </row>
    <row r="137" spans="63:74" x14ac:dyDescent="0.2">
      <c r="BK137" s="408"/>
      <c r="BL137" s="408"/>
      <c r="BM137" s="408"/>
      <c r="BN137" s="408"/>
      <c r="BO137" s="408"/>
      <c r="BP137" s="408"/>
      <c r="BQ137" s="408"/>
      <c r="BR137" s="408"/>
      <c r="BS137" s="408"/>
      <c r="BT137" s="408"/>
      <c r="BU137" s="408"/>
      <c r="BV137" s="408"/>
    </row>
    <row r="138" spans="63:74" x14ac:dyDescent="0.2">
      <c r="BK138" s="408"/>
      <c r="BL138" s="408"/>
      <c r="BM138" s="408"/>
      <c r="BN138" s="408"/>
      <c r="BO138" s="408"/>
      <c r="BP138" s="408"/>
      <c r="BQ138" s="408"/>
      <c r="BR138" s="408"/>
      <c r="BS138" s="408"/>
      <c r="BT138" s="408"/>
      <c r="BU138" s="408"/>
      <c r="BV138" s="408"/>
    </row>
    <row r="139" spans="63:74" x14ac:dyDescent="0.2">
      <c r="BK139" s="408"/>
      <c r="BL139" s="408"/>
      <c r="BM139" s="408"/>
      <c r="BN139" s="408"/>
      <c r="BO139" s="408"/>
      <c r="BP139" s="408"/>
      <c r="BQ139" s="408"/>
      <c r="BR139" s="408"/>
      <c r="BS139" s="408"/>
      <c r="BT139" s="408"/>
      <c r="BU139" s="408"/>
      <c r="BV139" s="408"/>
    </row>
    <row r="140" spans="63:74" x14ac:dyDescent="0.2">
      <c r="BK140" s="408"/>
      <c r="BL140" s="408"/>
      <c r="BM140" s="408"/>
      <c r="BN140" s="408"/>
      <c r="BO140" s="408"/>
      <c r="BP140" s="408"/>
      <c r="BQ140" s="408"/>
      <c r="BR140" s="408"/>
      <c r="BS140" s="408"/>
      <c r="BT140" s="408"/>
      <c r="BU140" s="408"/>
      <c r="BV140" s="408"/>
    </row>
  </sheetData>
  <mergeCells count="23">
    <mergeCell ref="BK3:BV3"/>
    <mergeCell ref="B1:AL1"/>
    <mergeCell ref="C3:N3"/>
    <mergeCell ref="O3:Z3"/>
    <mergeCell ref="AA3:AL3"/>
    <mergeCell ref="AM3:AX3"/>
    <mergeCell ref="AY3:BJ3"/>
    <mergeCell ref="B71:Q71"/>
    <mergeCell ref="B72:Q72"/>
    <mergeCell ref="B69:Q69"/>
    <mergeCell ref="A1:A2"/>
    <mergeCell ref="B64:Q64"/>
    <mergeCell ref="B65:Q65"/>
    <mergeCell ref="B66:Q66"/>
    <mergeCell ref="B67:Q67"/>
    <mergeCell ref="B68:Q68"/>
    <mergeCell ref="B70:Q70"/>
    <mergeCell ref="B77:Q77"/>
    <mergeCell ref="B78:Q78"/>
    <mergeCell ref="B73:Q73"/>
    <mergeCell ref="B74:Q74"/>
    <mergeCell ref="B75:Q75"/>
    <mergeCell ref="B76:Q76"/>
  </mergeCells>
  <phoneticPr fontId="5"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22</vt:i4>
      </vt:variant>
    </vt:vector>
  </HeadingPairs>
  <TitlesOfParts>
    <vt:vector size="45"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Hess, Timothy </cp:lastModifiedBy>
  <cp:lastPrinted>2013-09-11T15:47:32Z</cp:lastPrinted>
  <dcterms:created xsi:type="dcterms:W3CDTF">2006-10-10T12:45:59Z</dcterms:created>
  <dcterms:modified xsi:type="dcterms:W3CDTF">2016-10-06T21:21:15Z</dcterms:modified>
</cp:coreProperties>
</file>